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dd7148840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23543bae440748af"/>
    <x:sheet xmlns:r="http://schemas.openxmlformats.org/officeDocument/2006/relationships" name="Baseline_WDI" sheetId="2" r:id="R1337244e2ea44eee"/>
    <x:sheet xmlns:r="http://schemas.openxmlformats.org/officeDocument/2006/relationships" name="Scenario_Assumptions" sheetId="3" r:id="R5a05f46410814dce"/>
    <x:sheet xmlns:r="http://schemas.openxmlformats.org/officeDocument/2006/relationships" name="Vision_2050_2065" sheetId="4" r:id="R4eb929d465e54703"/>
    <x:sheet xmlns:r="http://schemas.openxmlformats.org/officeDocument/2006/relationships" name="Project_Appraisal" sheetId="5" r:id="R99bafaece7c74e4e"/>
    <x:sheet xmlns:r="http://schemas.openxmlformats.org/officeDocument/2006/relationships" name="Sector_Catalog" sheetId="6" r:id="Re002d6ca2c274f2c"/>
    <x:sheet xmlns:r="http://schemas.openxmlformats.org/officeDocument/2006/relationships" name="UNSD_NA" sheetId="7" r:id="Rdee8a62c03174507"/>
    <x:sheet xmlns:r="http://schemas.openxmlformats.org/officeDocument/2006/relationships" name="WPP2024_Population" sheetId="8" r:id="R5e9e2b5bbc814cb5"/>
    <x:sheet xmlns:r="http://schemas.openxmlformats.org/officeDocument/2006/relationships" name="ILOSTAT_Labor" sheetId="9" r:id="R9634a3f37b7a4bdc"/>
    <x:sheet xmlns:r="http://schemas.openxmlformats.org/officeDocument/2006/relationships" name="Trade_Agri_Energy" sheetId="10" r:id="Re8233777176e4aed"/>
    <x:sheet xmlns:r="http://schemas.openxmlformats.org/officeDocument/2006/relationships" name="Source_Registry" sheetId="11" r:id="R68d891b02d274a13"/>
    <x:sheet xmlns:r="http://schemas.openxmlformats.org/officeDocument/2006/relationships" name="Gaps_Limits" sheetId="12" r:id="R9e43151487474425"/>
    <x:sheet xmlns:r="http://schemas.openxmlformats.org/officeDocument/2006/relationships" name="National_Atlas_Status" sheetId="13" r:id="Rbb7ac627356f4b51"/>
    <x:sheet xmlns:r="http://schemas.openxmlformats.org/officeDocument/2006/relationships" name="Checks" sheetId="14" r:id="R2fde041caeb146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4">
    <x:numFmt numFmtId="200" formatCode="#,##0.00;[Red](#,##0.00);-"/>
    <x:numFmt numFmtId="201" formatCode="yyyy-mm-dd hh:mm"/>
    <x:numFmt numFmtId="202" formatCode="0.0%"/>
    <x:numFmt numFmtId="203" formatCode="0"/>
    <x:numFmt numFmtId="204" formatCode="#,##0"/>
    <x:numFmt numFmtId="205" formatCode="#,##0,,,&quot; bn 2015 USD&quot;"/>
    <x:numFmt numFmtId="206" formatCode="#,##0 &quot;people&quot;"/>
    <x:numFmt numFmtId="207" formatCode="#,##0 &quot;2015 USD/person&quot;"/>
    <x:numFmt numFmtId="208" formatCode="#,##0,,,&quot; bn&quot;"/>
    <x:numFmt numFmtId="209" formatCode="#,##0.0;[Red](#,##0.0);-"/>
    <x:numFmt numFmtId="210" formatCode="0.0%;[Red](0.0%);-"/>
    <x:numFmt numFmtId="211" formatCode="0.00x;[Red](0.00x);-"/>
    <x:numFmt numFmtId="212" formatCode="0.0"/>
    <x:numFmt numFmtId="213" formatCode="#,##0.000;[Red](#,##0.000);-"/>
  </x:numFmts>
  <x:fonts count="7">
    <x:font>
      <x:sz val="11"/>
      <x:name val="Carlito"/>
    </x:font>
    <x:font>
      <x:b/>
      <x:sz val="16"/>
      <x:color rgb="FFFFFFFF"/>
      <x:name val="Carlito"/>
    </x:font>
    <x:font>
      <x:i/>
      <x:sz val="10"/>
      <x:color rgb="FF102A43"/>
      <x:name val="Carlito"/>
    </x:font>
    <x:font>
      <x:b/>
      <x:sz val="11"/>
      <x:color rgb="FFFFFFFF"/>
      <x:name val="Carlito"/>
    </x:font>
    <x:font>
      <x:sz val="11"/>
      <x:color rgb="FF008000"/>
      <x:name val="Carlito"/>
    </x:font>
    <x:font>
      <x:sz val="11"/>
      <x:color rgb="FF0000FF"/>
      <x:name val="Carlito"/>
    </x:font>
    <x:font>
      <x:sz val="11"/>
      <x:color rgb="FF0000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E6F4F1"/>
      </x:patternFill>
    </x:fill>
    <x:fill>
      <x:patternFill patternType="solid">
        <x:fgColor rgb="FF0F766E"/>
      </x:patternFill>
    </x:fill>
    <x:fill>
      <x:patternFill patternType="solid">
        <x:fgColor rgb="FFFFF3CD"/>
      </x:patternFill>
    </x:fill>
    <x:fill>
      <x:patternFill patternType="solid">
        <x:fgColor rgb="FFF3F8FF"/>
      </x:patternFill>
    </x:fill>
  </x:fills>
  <x:borders count="10">
    <x:border/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EAB308"/>
      </x:left>
      <x:top style="thin">
        <x:color rgb="FFEAB308"/>
      </x:top>
    </x:border>
    <x:border>
      <x:top style="thin">
        <x:color rgb="FFEAB308"/>
      </x:top>
    </x:border>
    <x:border>
      <x:right style="thin">
        <x:color rgb="FFEAB308"/>
      </x:right>
      <x:top style="thin">
        <x:color rgb="FFEAB308"/>
      </x:top>
    </x:border>
    <x:border>
      <x:left style="thin">
        <x:color rgb="FFEAB308"/>
      </x:left>
    </x:border>
    <x:border>
      <x:right style="thin">
        <x:color rgb="FFEAB308"/>
      </x:right>
    </x:border>
    <x:border>
      <x:left style="thin">
        <x:color rgb="FFEAB308"/>
      </x:left>
      <x:bottom style="thin">
        <x:color rgb="FFEAB308"/>
      </x:bottom>
    </x:border>
    <x:border>
      <x:bottom style="thin">
        <x:color rgb="FFEAB308"/>
      </x:bottom>
    </x:border>
    <x:border>
      <x:right style="thin">
        <x:color rgb="FFEAB308"/>
      </x:right>
      <x:bottom style="thin">
        <x:color rgb="FFEAB308"/>
      </x:bottom>
    </x:border>
  </x:borders>
  <x:cellStyleXfs count="1">
    <x:xf numFmtId="0" fontId="0" fillId="0" borderId="0"/>
  </x:cellStyleXfs>
  <x:cellXfs count="7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right" wrapText="1"/>
    </x:xf>
    <x:xf numFmtId="0" fontId="2" fillId="3" borderId="0" xfId="0" applyNumberFormat="1" applyFont="1" applyFill="1" applyBorder="1" applyAlignment="1">
      <x:alignment horizontal="righ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0" fillId="5" borderId="2" xfId="0" applyNumberFormat="1" applyFont="1" applyFill="1" applyBorder="1"/>
    <x:xf numFmtId="0" fontId="0" fillId="5" borderId="3" xfId="0" applyNumberFormat="1" applyFont="1" applyFill="1" applyBorder="1"/>
    <x:xf numFmtId="0" fontId="0" fillId="5" borderId="4" xfId="0" applyNumberFormat="1" applyFont="1" applyFill="1" applyBorder="1"/>
    <x:xf numFmtId="0" fontId="0" fillId="5" borderId="5" xfId="0" applyNumberFormat="1" applyFont="1" applyFill="1" applyBorder="1"/>
    <x:xf numFmtId="0" fontId="0" fillId="5" borderId="6" xfId="0" applyNumberFormat="1" applyFont="1" applyFill="1" applyBorder="1"/>
    <x:xf numFmtId="0" fontId="0" fillId="5" borderId="7" xfId="0" applyNumberFormat="1" applyFont="1" applyFill="1" applyBorder="1"/>
    <x:xf numFmtId="0" fontId="0" fillId="5" borderId="8" xfId="0" applyNumberFormat="1" applyFont="1" applyFill="1" applyBorder="1"/>
    <x:xf numFmtId="0" fontId="0" fillId="5" borderId="9" xfId="0" applyNumberFormat="1" applyFont="1" applyFill="1" applyBorder="1"/>
    <x:xf numFmtId="0" fontId="0" fillId="5" borderId="2" xfId="0" applyNumberFormat="1" applyFont="1" applyFill="1" applyBorder="1" applyAlignment="1">
      <x:alignment wrapText="1"/>
    </x:xf>
    <x:xf numFmtId="0" fontId="0" fillId="5" borderId="3" xfId="0" applyNumberFormat="1" applyFont="1" applyFill="1" applyBorder="1" applyAlignment="1">
      <x:alignment wrapText="1"/>
    </x:xf>
    <x:xf numFmtId="0" fontId="0" fillId="5" borderId="4" xfId="0" applyNumberFormat="1" applyFont="1" applyFill="1" applyBorder="1" applyAlignment="1">
      <x:alignment wrapText="1"/>
    </x:xf>
    <x:xf numFmtId="0" fontId="0" fillId="5" borderId="5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6" xfId="0" applyNumberFormat="1" applyFont="1" applyFill="1" applyBorder="1" applyAlignment="1">
      <x:alignment wrapText="1"/>
    </x:xf>
    <x:xf numFmtId="0" fontId="0" fillId="5" borderId="7" xfId="0" applyNumberFormat="1" applyFont="1" applyFill="1" applyBorder="1" applyAlignment="1">
      <x:alignment wrapText="1"/>
    </x:xf>
    <x:xf numFmtId="0" fontId="0" fillId="5" borderId="8" xfId="0" applyNumberFormat="1" applyFont="1" applyFill="1" applyBorder="1" applyAlignment="1">
      <x:alignment wrapText="1"/>
    </x:xf>
    <x:xf numFmtId="0" fontId="0" fillId="5" borderId="9" xfId="0" applyNumberFormat="1" applyFont="1" applyFill="1" applyBorder="1" applyAlignment="1">
      <x:alignment wrapText="1"/>
    </x:xf>
    <x:xf numFmtId="0" fontId="0" fillId="5" borderId="2" xfId="0" applyNumberFormat="1" applyFont="1" applyFill="1" applyBorder="1" applyAlignment="1">
      <x:alignment horizontal="right" wrapText="1"/>
    </x:xf>
    <x:xf numFmtId="0" fontId="0" fillId="5" borderId="3" xfId="0" applyNumberFormat="1" applyFont="1" applyFill="1" applyBorder="1" applyAlignment="1">
      <x:alignment horizontal="right" wrapText="1"/>
    </x:xf>
    <x:xf numFmtId="0" fontId="0" fillId="5" borderId="4" xfId="0" applyNumberFormat="1" applyFont="1" applyFill="1" applyBorder="1" applyAlignment="1">
      <x:alignment horizontal="right" wrapText="1"/>
    </x:xf>
    <x:xf numFmtId="0" fontId="0" fillId="5" borderId="5" xfId="0" applyNumberFormat="1" applyFont="1" applyFill="1" applyBorder="1" applyAlignment="1">
      <x:alignment horizontal="right" wrapText="1"/>
    </x:xf>
    <x:xf numFmtId="0" fontId="0" fillId="5" borderId="0" xfId="0" applyNumberFormat="1" applyFont="1" applyFill="1" applyBorder="1" applyAlignment="1">
      <x:alignment horizontal="right" wrapText="1"/>
    </x:xf>
    <x:xf numFmtId="0" fontId="0" fillId="5" borderId="6" xfId="0" applyNumberFormat="1" applyFont="1" applyFill="1" applyBorder="1" applyAlignment="1">
      <x:alignment horizontal="right" wrapText="1"/>
    </x:xf>
    <x:xf numFmtId="0" fontId="0" fillId="5" borderId="7" xfId="0" applyNumberFormat="1" applyFont="1" applyFill="1" applyBorder="1" applyAlignment="1">
      <x:alignment horizontal="right" wrapText="1"/>
    </x:xf>
    <x:xf numFmtId="0" fontId="0" fillId="5" borderId="8" xfId="0" applyNumberFormat="1" applyFont="1" applyFill="1" applyBorder="1" applyAlignment="1">
      <x:alignment horizontal="right" wrapText="1"/>
    </x:xf>
    <x:xf numFmtId="0" fontId="0" fillId="5" borderId="9" xfId="0" applyNumberFormat="1" applyFont="1" applyFill="1" applyBorder="1" applyAlignment="1">
      <x:alignment horizontal="right" wrapText="1"/>
    </x:xf>
    <x:xf numFmtId="0" fontId="0" fillId="5" borderId="2" xfId="0" applyNumberFormat="1" applyFont="1" applyFill="1" applyBorder="1" applyAlignment="1">
      <x:alignment horizontal="right" vertical="center" wrapText="1"/>
    </x:xf>
    <x:xf numFmtId="0" fontId="0" fillId="5" borderId="3" xfId="0" applyNumberFormat="1" applyFont="1" applyFill="1" applyBorder="1" applyAlignment="1">
      <x:alignment horizontal="right" vertical="center" wrapText="1"/>
    </x:xf>
    <x:xf numFmtId="0" fontId="0" fillId="5" borderId="4" xfId="0" applyNumberFormat="1" applyFont="1" applyFill="1" applyBorder="1" applyAlignment="1">
      <x:alignment horizontal="right" vertical="center" wrapText="1"/>
    </x:xf>
    <x:xf numFmtId="0" fontId="0" fillId="5" borderId="5" xfId="0" applyNumberFormat="1" applyFont="1" applyFill="1" applyBorder="1" applyAlignment="1">
      <x:alignment horizontal="right" vertical="center" wrapText="1"/>
    </x:xf>
    <x:xf numFmtId="0" fontId="0" fillId="5" borderId="0" xfId="0" applyNumberFormat="1" applyFont="1" applyFill="1" applyBorder="1" applyAlignment="1">
      <x:alignment horizontal="right" vertical="center" wrapText="1"/>
    </x:xf>
    <x:xf numFmtId="0" fontId="0" fillId="5" borderId="6" xfId="0" applyNumberFormat="1" applyFont="1" applyFill="1" applyBorder="1" applyAlignment="1">
      <x:alignment horizontal="right" vertical="center" wrapText="1"/>
    </x:xf>
    <x:xf numFmtId="0" fontId="0" fillId="5" borderId="7" xfId="0" applyNumberFormat="1" applyFont="1" applyFill="1" applyBorder="1" applyAlignment="1">
      <x:alignment horizontal="right" vertical="center" wrapText="1"/>
    </x:xf>
    <x:xf numFmtId="0" fontId="0" fillId="5" borderId="8" xfId="0" applyNumberFormat="1" applyFont="1" applyFill="1" applyBorder="1" applyAlignment="1">
      <x:alignment horizontal="right" vertical="center" wrapText="1"/>
    </x:xf>
    <x:xf numFmtId="0" fontId="0" fillId="5" borderId="9" xfId="0" applyNumberFormat="1" applyFont="1" applyFill="1" applyBorder="1" applyAlignment="1">
      <x:alignment horizontal="right" vertical="center" wrapText="1"/>
    </x:xf>
    <x:xf numFmtId="200" fontId="0" fillId="0" borderId="1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2" fontId="0" fillId="0" borderId="1" xfId="0" applyNumberFormat="1" applyFont="1" applyFill="1" applyBorder="1" applyAlignment="1">
      <x:alignment vertical="center"/>
    </x:xf>
    <x:xf numFmtId="202" fontId="5" fillId="0" borderId="1" xfId="0" applyNumberFormat="1" applyFont="1" applyFill="1" applyBorder="1" applyAlignment="1">
      <x:alignment vertical="center"/>
    </x:xf>
    <x:xf numFmtId="202" fontId="5" fillId="6" borderId="1" xfId="0" applyNumberFormat="1" applyFont="1" applyFill="1" applyBorder="1" applyAlignment="1">
      <x:alignment vertical="center"/>
    </x:xf>
    <x:xf numFmtId="203" fontId="4" fillId="0" borderId="1" xfId="0" applyNumberFormat="1" applyFont="1" applyFill="1" applyBorder="1" applyAlignment="1">
      <x:alignment vertical="center"/>
    </x:xf>
    <x:xf numFmtId="204" fontId="4" fillId="0" borderId="1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202" fontId="4" fillId="0" borderId="1" xfId="0" applyNumberFormat="1" applyFont="1" applyFill="1" applyBorder="1" applyAlignment="1">
      <x:alignment vertical="center"/>
    </x:xf>
    <x:xf numFmtId="205" fontId="6" fillId="0" borderId="1" xfId="0" applyNumberFormat="1" applyFont="1" applyFill="1" applyBorder="1" applyAlignment="1">
      <x:alignment vertical="center"/>
    </x:xf>
    <x:xf numFmtId="206" fontId="6" fillId="0" borderId="1" xfId="0" applyNumberFormat="1" applyFont="1" applyFill="1" applyBorder="1" applyAlignment="1">
      <x:alignment vertical="center"/>
    </x:xf>
    <x:xf numFmtId="207" fontId="6" fillId="0" borderId="1" xfId="0" applyNumberFormat="1" applyFont="1" applyFill="1" applyBorder="1" applyAlignment="1">
      <x:alignment vertical="center"/>
    </x:xf>
    <x:xf numFmtId="208" fontId="0" fillId="0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5" fillId="6" borderId="1" xfId="0" applyNumberFormat="1" applyFont="1" applyFill="1" applyBorder="1" applyAlignment="1">
      <x:alignment vertical="center"/>
    </x:xf>
    <x:xf numFmtId="209" fontId="5" fillId="6" borderId="1" xfId="0" applyNumberFormat="1" applyFont="1" applyFill="1" applyBorder="1" applyAlignment="1">
      <x:alignment vertical="center"/>
    </x:xf>
    <x:xf numFmtId="209" fontId="6" fillId="0" borderId="1" xfId="0" applyNumberFormat="1" applyFont="1" applyFill="1" applyBorder="1" applyAlignment="1">
      <x:alignment vertical="center"/>
    </x:xf>
    <x:xf numFmtId="210" fontId="6" fillId="0" borderId="1" xfId="0" applyNumberFormat="1" applyFont="1" applyFill="1" applyBorder="1" applyAlignment="1">
      <x:alignment vertical="center"/>
    </x:xf>
    <x:xf numFmtId="211" fontId="6" fillId="0" borderId="1" xfId="0" applyNumberFormat="1" applyFont="1" applyFill="1" applyBorder="1" applyAlignment="1">
      <x:alignment vertical="center"/>
    </x:xf>
    <x:xf numFmtId="212" fontId="6" fillId="0" borderId="1" xfId="0" applyNumberFormat="1" applyFont="1" applyFill="1" applyBorder="1" applyAlignment="1">
      <x:alignment vertical="center"/>
    </x:xf>
    <x:xf numFmtId="213" fontId="0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d2cedbc884b4b" /><Relationship Type="http://schemas.openxmlformats.org/officeDocument/2006/relationships/theme" Target="/xl/theme/theme1.xml" Id="Rc948a4342fcf45e4" /><Relationship Type="http://schemas.openxmlformats.org/officeDocument/2006/relationships/sharedStrings" Target="/xl/sharedStrings.xml" Id="Rafa8b62878804060" /><Relationship Type="http://schemas.openxmlformats.org/officeDocument/2006/relationships/worksheet" Target="/xl/worksheets/sheet1.xml" Id="R23543bae440748af" /><Relationship Type="http://schemas.openxmlformats.org/officeDocument/2006/relationships/worksheet" Target="/xl/worksheets/sheet2.xml" Id="R1337244e2ea44eee" /><Relationship Type="http://schemas.openxmlformats.org/officeDocument/2006/relationships/worksheet" Target="/xl/worksheets/sheet3.xml" Id="R5a05f46410814dce" /><Relationship Type="http://schemas.openxmlformats.org/officeDocument/2006/relationships/worksheet" Target="/xl/worksheets/sheet4.xml" Id="R4eb929d465e54703" /><Relationship Type="http://schemas.openxmlformats.org/officeDocument/2006/relationships/worksheet" Target="/xl/worksheets/sheet5.xml" Id="R99bafaece7c74e4e" /><Relationship Type="http://schemas.openxmlformats.org/officeDocument/2006/relationships/worksheet" Target="/xl/worksheets/sheet6.xml" Id="Re002d6ca2c274f2c" /><Relationship Type="http://schemas.openxmlformats.org/officeDocument/2006/relationships/worksheet" Target="/xl/worksheets/sheet7.xml" Id="Rdee8a62c03174507" /><Relationship Type="http://schemas.openxmlformats.org/officeDocument/2006/relationships/worksheet" Target="/xl/worksheets/sheet8.xml" Id="R5e9e2b5bbc814cb5" /><Relationship Type="http://schemas.openxmlformats.org/officeDocument/2006/relationships/worksheet" Target="/xl/worksheets/sheet9.xml" Id="R9634a3f37b7a4bdc" /><Relationship Type="http://schemas.openxmlformats.org/officeDocument/2006/relationships/worksheet" Target="/xl/worksheets/sheet10.xml" Id="Re8233777176e4aed" /><Relationship Type="http://schemas.openxmlformats.org/officeDocument/2006/relationships/worksheet" Target="/xl/worksheets/sheet11.xml" Id="R68d891b02d274a13" /><Relationship Type="http://schemas.openxmlformats.org/officeDocument/2006/relationships/worksheet" Target="/xl/worksheets/sheet12.xml" Id="R9e43151487474425" /><Relationship Type="http://schemas.openxmlformats.org/officeDocument/2006/relationships/worksheet" Target="/xl/worksheets/sheet13.xml" Id="Rbb7ac627356f4b51" /><Relationship Type="http://schemas.openxmlformats.org/officeDocument/2006/relationships/worksheet" Target="/xl/worksheets/sheet14.xml" Id="R2fde041caeb1461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8f3622de7754b2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GDP واقعی ۲۰۵۰ (میلیارد دلار ثابت ۲۰۱۵)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GDP واقعی</c:v>
          </c:tx>
          <c:cat>
            <c:strRef>
              <c:f>'Vision_2050_2065'!$J$5:$J$7</c:f>
              <c:strCache>
                <c:ptCount val="0"/>
              </c:strCache>
            </c:strRef>
          </c:cat>
          <c:val>
            <c:numRef>
              <c:f>'Vision_2050_2065'!$K$5:$K$7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13</xdr:row>
      <xdr:rowOff>0</xdr:rowOff>
    </xdr:from>
    <xdr:to>
      <xdr:col>17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8f3622de7754b2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9da0ad00842840f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96" hidden="0" customWidth="1"/>
    <x:col min="3" max="3" width="4" hidden="0" customWidth="1"/>
    <x:col min="4" max="4" width="4" hidden="0" customWidth="1"/>
    <x:col min="5" max="5" width="4" hidden="0" customWidth="1"/>
    <x:col min="6" max="6" width="4" hidden="0" customWidth="1"/>
    <x:col min="7" max="7" width="4" hidden="0" customWidth="1"/>
    <x:col min="8" max="8" width="4" hidden="0" customWidth="1"/>
  </x:cols>
  <x:sheetData>
    <x:row r="1" ht="28" customHeight="1">
      <x:c r="A1" s="4" t="str">
        <x:v>مدل اقتصادی ایران: چشم‌انداز ۲۰۵۰ و ۲۰۶۵</x:v>
      </x:c>
      <x:c r="B1" s="4"/>
      <x:c r="C1" s="4"/>
      <x:c r="D1" s="4"/>
      <x:c r="E1" s="4"/>
      <x:c r="F1" s="4"/>
      <x:c r="G1" s="4"/>
      <x:c r="H1" s="4"/>
    </x:row>
    <x:row r="2" ht="34" customHeight="1">
      <x:c r="A2" s="9" t="str">
        <x:v>مدل شفاف و قابل‌ردیابی. نتایج بلندمدت سناریوهای شرطی‌اند، نه پیش‌بینی یا وعده. داده‌های مشاهده‌شده، مقادیر مشتق‌شده و فرض‌ها به‌صورت جدا نمایش داده شده‌اند.</x:v>
      </x:c>
      <x:c r="B2" s="9"/>
      <x:c r="C2" s="9"/>
      <x:c r="D2" s="9"/>
      <x:c r="E2" s="9"/>
      <x:c r="F2" s="9"/>
      <x:c r="G2" s="9"/>
      <x:c r="H2" s="9"/>
    </x:row>
    <x:row r="4">
      <x:c r="A4" s="15" t="str">
        <x:v>نسخه داده</x:v>
      </x:c>
      <x:c r="B4" s="17" t="str">
        <x:v>v2026-09-02T18:09:52.861Z</x:v>
      </x:c>
    </x:row>
    <x:row r="5">
      <x:c r="A5" s="15" t="str">
        <x:v>کشور</x:v>
      </x:c>
      <x:c r="B5" s="17" t="str">
        <x:v>Iran, Islamic Rep.</x:v>
      </x:c>
    </x:row>
    <x:row r="6">
      <x:c r="A6" s="15" t="str">
        <x:v>تاریخ واکشی WDI</x:v>
      </x:c>
      <x:c r="B6" s="17" t="str">
        <x:v>UTC: 2026-09-02T18:09:52.861Z</x:v>
      </x:c>
    </x:row>
    <x:row r="7">
      <x:c r="A7" s="15" t="str">
        <x:v>هش ورودی‌های مدل</x:v>
      </x:c>
      <x:c r="B7" s="18" t="str">
        <x:v>6f96b2c087ce8aa7e5bb6703853d654e777196204f4c0c69c08178b6eddd2ed7</x:v>
      </x:c>
    </x:row>
    <x:row r="8">
      <x:c r="A8" s="15" t="str">
        <x:v>مبنای سناریوی واقعی</x:v>
      </x:c>
      <x:c r="B8" s="17" t="str">
        <x:v>GDP ثابت ۲۰۱۵ دلار آمریکا</x:v>
      </x:c>
    </x:row>
    <x:row r="9">
      <x:c r="A9" s="15" t="str">
        <x:v>واحدهای متمایز</x:v>
      </x:c>
      <x:c r="B9" s="17" t="str">
        <x:v>دلار جاری | دلار ثابت ۲۰۱۵ | دلار بین‌المللی PPP</x:v>
      </x:c>
    </x:row>
    <x:row r="10">
      <x:c r="A10" s="15" t="str">
        <x:v>قانون رنگ</x:v>
      </x:c>
      <x:c r="B10" s="18" t="str">
        <x:v>آبی: ورودی قابل‌ویرایش | سبز: پیوند داخلی | سیاه: فرمول</x:v>
      </x:c>
    </x:row>
    <x:row r="11">
      <x:c r="A11" s="15" t="str">
        <x:v>وضعیت</x:v>
      </x:c>
      <x:c r="B11" s="18" t="str">
        <x:v>قابل‌استفاده برای تحلیل سناریو؛ کالیبراسیون کامل LTGM و داده‌های منطقه‌ای هنوز شکاف‌دارند</x:v>
      </x:c>
    </x:row>
    <x:row r="13">
      <x:c r="A13" s="46" t="str">
        <x:v>راهنما: تغییر فقط در سلول‌های آبی شیت‌های Scenario_Assumptions و Project_Appraisal مجاز است. همه خروجی‌ها با فرمول‌های قابل مشاهده محاسبه می‌شوند. برای منبع و وضعیت هر داده به Baseline_WDI و Source_Registry مراجعه کنید.</x:v>
      </x:c>
      <x:c r="B13" s="47"/>
      <x:c r="C13" s="47"/>
      <x:c r="D13" s="47"/>
      <x:c r="E13" s="47"/>
      <x:c r="F13" s="47"/>
      <x:c r="G13" s="47"/>
      <x:c r="H13" s="48"/>
    </x:row>
    <x:row r="14">
      <x:c r="A14" s="49"/>
      <x:c r="B14" s="50"/>
      <x:c r="C14" s="50"/>
      <x:c r="D14" s="50"/>
      <x:c r="E14" s="50"/>
      <x:c r="F14" s="50"/>
      <x:c r="G14" s="50"/>
      <x:c r="H14" s="51"/>
    </x:row>
    <x:row r="15">
      <x:c r="A15" s="52"/>
      <x:c r="B15" s="53"/>
      <x:c r="C15" s="53"/>
      <x:c r="D15" s="53"/>
      <x:c r="E15" s="53"/>
      <x:c r="F15" s="53"/>
      <x:c r="G15" s="53"/>
      <x:c r="H15" s="54"/>
    </x:row>
  </x:sheetData>
  <x:mergeCells>
    <x:mergeCell ref="A1:H1"/>
    <x:mergeCell ref="A2:H2"/>
    <x:mergeCell ref="A13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54" hidden="0" customWidth="1"/>
    <x:col min="3" max="3" width="10" hidden="0" customWidth="1"/>
    <x:col min="4" max="4" width="21" hidden="0" customWidth="1"/>
    <x:col min="5" max="5" width="26" hidden="0" customWidth="1"/>
    <x:col min="6" max="6" width="16" hidden="0" customWidth="1"/>
    <x:col min="7" max="7" width="62" hidden="0" customWidth="1"/>
    <x:col min="8" max="8" width="22" hidden="0" customWidth="1"/>
    <x:col min="9" max="9" width="13" hidden="0" customWidth="1"/>
  </x:cols>
  <x:sheetData>
    <x:row r="1" ht="28" customHeight="1">
      <x:c r="A1" s="4" t="str">
        <x:v>خط پایه مشاهده‌شده: World Development Indicators</x:v>
      </x:c>
      <x:c r="B1" s="4"/>
      <x:c r="C1" s="4"/>
      <x:c r="D1" s="4"/>
      <x:c r="E1" s="4"/>
      <x:c r="F1" s="4"/>
      <x:c r="G1" s="4"/>
      <x:c r="H1" s="4"/>
    </x:row>
    <x:row r="2" ht="34" customHeight="1">
      <x:c r="A2" s="9" t="str">
        <x:v>هر ردیف یک مشاهده منتشرشده در API بانک جهانی است. مقدار تهی منبع به‌عنوان شکاف باقی می‌ماند و صفر تلقی نمی‌شود.</x:v>
      </x:c>
      <x:c r="B2" s="9"/>
      <x:c r="C2" s="9"/>
      <x:c r="D2" s="9"/>
      <x:c r="E2" s="9"/>
      <x:c r="F2" s="9"/>
      <x:c r="G2" s="9"/>
      <x:c r="H2" s="9"/>
    </x:row>
    <x:row r="4">
      <x:c r="A4" s="15" t="str">
        <x:v>کد</x:v>
      </x:c>
      <x:c r="B4" s="15" t="str">
        <x:v>شاخص</x:v>
      </x:c>
      <x:c r="C4" s="15" t="str">
        <x:v>سال</x:v>
      </x:c>
      <x:c r="D4" s="15" t="str">
        <x:v>آخرین مقدار</x:v>
      </x:c>
      <x:c r="E4" s="15" t="str">
        <x:v>واحد</x:v>
      </x:c>
      <x:c r="F4" s="15" t="str">
        <x:v>وضعیت زمانی</x:v>
      </x:c>
      <x:c r="G4" s="15" t="str">
        <x:v>URL منبع</x:v>
      </x:c>
      <x:c r="H4" s="15" t="str">
        <x:v>واکاوی</x:v>
      </x:c>
      <x:c r="I4" s="15" t="str">
        <x:v>تعداد شکاف</x:v>
      </x:c>
    </x:row>
    <x:row r="5">
      <x:c r="A5" s="17" t="str">
        <x:v>AG.CON.FERT.PT.ZS</x:v>
      </x:c>
      <x:c r="B5" s="17" t="str">
        <x:v>Fertilizer consumption (% of fertilizer production)</x:v>
      </x:c>
      <x:c r="C5" s="17" t="n">
        <x:v>2023</x:v>
      </x:c>
      <x:c r="D5" s="55" t="n">
        <x:v>58.6934622746046</x:v>
      </x:c>
      <x:c r="E5" s="17" t="str">
        <x:v>percent</x:v>
      </x:c>
      <x:c r="F5" s="17" t="str">
        <x:v>OBSERVATION</x:v>
      </x:c>
      <x:c r="G5" s="18" t="str">
        <x:v>https://api.worldbank.org/v2/en/country/IRN?downloadformat=csv</x:v>
      </x:c>
      <x:c r="H5" s="56" t="n">
        <x:v>46267.75686181713</x:v>
      </x:c>
      <x:c r="I5" s="17" t="n">
        <x:v>5</x:v>
      </x:c>
    </x:row>
    <x:row r="6">
      <x:c r="A6" s="17" t="str">
        <x:v>AG.CON.FERT.ZS</x:v>
      </x:c>
      <x:c r="B6" s="17" t="str">
        <x:v>Fertilizer consumption (kilograms per hectare of arable land)</x:v>
      </x:c>
      <x:c r="C6" s="17" t="n">
        <x:v>2023</x:v>
      </x:c>
      <x:c r="D6" s="55" t="n">
        <x:v>68.2894451875916</x:v>
      </x:c>
      <x:c r="E6" s="17" t="str">
        <x:v>واحد توسط منبع ارائه نشده</x:v>
      </x:c>
      <x:c r="F6" s="17" t="str">
        <x:v>OBSERVATION</x:v>
      </x:c>
      <x:c r="G6" s="18" t="str">
        <x:v>https://api.worldbank.org/v2/en/country/IRN?downloadformat=csv</x:v>
      </x:c>
      <x:c r="H6" s="56" t="n">
        <x:v>46267.75686181713</x:v>
      </x:c>
      <x:c r="I6" s="17" t="n">
        <x:v>3</x:v>
      </x:c>
    </x:row>
    <x:row r="7">
      <x:c r="A7" s="17" t="str">
        <x:v>AG.LND.AGRI.K2</x:v>
      </x:c>
      <x:c r="B7" s="17" t="str">
        <x:v>Agricultural land (sq. km)</x:v>
      </x:c>
      <x:c r="C7" s="17" t="n">
        <x:v>2023</x:v>
      </x:c>
      <x:c r="D7" s="55" t="n">
        <x:v>470670</x:v>
      </x:c>
      <x:c r="E7" s="17" t="str">
        <x:v>square kilometres</x:v>
      </x:c>
      <x:c r="F7" s="17" t="str">
        <x:v>OBSERVATION</x:v>
      </x:c>
      <x:c r="G7" s="18" t="str">
        <x:v>https://api.worldbank.org/v2/en/country/IRN?downloadformat=csv</x:v>
      </x:c>
      <x:c r="H7" s="56" t="n">
        <x:v>46267.75686181713</x:v>
      </x:c>
      <x:c r="I7" s="17" t="n">
        <x:v>3</x:v>
      </x:c>
    </x:row>
    <x:row r="8">
      <x:c r="A8" s="17" t="str">
        <x:v>AG.LND.AGRI.ZS</x:v>
      </x:c>
      <x:c r="B8" s="17" t="str">
        <x:v>Agricultural land (% of land area)</x:v>
      </x:c>
      <x:c r="C8" s="17" t="n">
        <x:v>2023</x:v>
      </x:c>
      <x:c r="D8" s="55" t="n">
        <x:v>29.008936825886</x:v>
      </x:c>
      <x:c r="E8" s="17" t="str">
        <x:v>percent</x:v>
      </x:c>
      <x:c r="F8" s="17" t="str">
        <x:v>OBSERVATION</x:v>
      </x:c>
      <x:c r="G8" s="18" t="str">
        <x:v>https://api.worldbank.org/v2/en/country/IRN?downloadformat=csv</x:v>
      </x:c>
      <x:c r="H8" s="56" t="n">
        <x:v>46267.75686181713</x:v>
      </x:c>
      <x:c r="I8" s="17" t="n">
        <x:v>3</x:v>
      </x:c>
    </x:row>
    <x:row r="9">
      <x:c r="A9" s="17" t="str">
        <x:v>AG.LND.ARBL.HA</x:v>
      </x:c>
      <x:c r="B9" s="17" t="str">
        <x:v>Arable land (hectares)</x:v>
      </x:c>
      <x:c r="C9" s="17" t="n">
        <x:v>2023</x:v>
      </x:c>
      <x:c r="D9" s="55" t="n">
        <x:v>15699000</x:v>
      </x:c>
      <x:c r="E9" s="17" t="str">
        <x:v>واحد توسط منبع ارائه نشده</x:v>
      </x:c>
      <x:c r="F9" s="17" t="str">
        <x:v>OBSERVATION</x:v>
      </x:c>
      <x:c r="G9" s="18" t="str">
        <x:v>https://api.worldbank.org/v2/en/country/IRN?downloadformat=csv</x:v>
      </x:c>
      <x:c r="H9" s="56" t="n">
        <x:v>46267.75686181713</x:v>
      </x:c>
      <x:c r="I9" s="17" t="n">
        <x:v>3</x:v>
      </x:c>
    </x:row>
    <x:row r="10">
      <x:c r="A10" s="17" t="str">
        <x:v>AG.LND.ARBL.HA.PC</x:v>
      </x:c>
      <x:c r="B10" s="17" t="str">
        <x:v>Arable land (hectares per person)</x:v>
      </x:c>
      <x:c r="C10" s="17" t="n">
        <x:v>2023</x:v>
      </x:c>
      <x:c r="D10" s="55" t="n">
        <x:v>0.173261494615523</x:v>
      </x:c>
      <x:c r="E10" s="17" t="str">
        <x:v>واحد توسط منبع ارائه نشده</x:v>
      </x:c>
      <x:c r="F10" s="17" t="str">
        <x:v>OBSERVATION</x:v>
      </x:c>
      <x:c r="G10" s="18" t="str">
        <x:v>https://api.worldbank.org/v2/en/country/IRN?downloadformat=csv</x:v>
      </x:c>
      <x:c r="H10" s="56" t="n">
        <x:v>46267.75686181713</x:v>
      </x:c>
      <x:c r="I10" s="17" t="n">
        <x:v>3</x:v>
      </x:c>
    </x:row>
    <x:row r="11">
      <x:c r="A11" s="17" t="str">
        <x:v>AG.LND.ARBL.ZS</x:v>
      </x:c>
      <x:c r="B11" s="17" t="str">
        <x:v>Arable land (% of land area)</x:v>
      </x:c>
      <x:c r="C11" s="17" t="n">
        <x:v>2023</x:v>
      </x:c>
      <x:c r="D11" s="55" t="n">
        <x:v>9.67580893682589</x:v>
      </x:c>
      <x:c r="E11" s="17" t="str">
        <x:v>percent</x:v>
      </x:c>
      <x:c r="F11" s="17" t="str">
        <x:v>OBSERVATION</x:v>
      </x:c>
      <x:c r="G11" s="18" t="str">
        <x:v>https://api.worldbank.org/v2/en/country/IRN?downloadformat=csv</x:v>
      </x:c>
      <x:c r="H11" s="56" t="n">
        <x:v>46267.75686181713</x:v>
      </x:c>
      <x:c r="I11" s="17" t="n">
        <x:v>3</x:v>
      </x:c>
    </x:row>
    <x:row r="12">
      <x:c r="A12" s="17" t="str">
        <x:v>AG.LND.CREL.HA</x:v>
      </x:c>
      <x:c r="B12" s="17" t="str">
        <x:v>Land under cereal production (hectares)</x:v>
      </x:c>
      <x:c r="C12" s="17" t="n">
        <x:v>2023</x:v>
      </x:c>
      <x:c r="D12" s="55" t="n">
        <x:v>8661544</x:v>
      </x:c>
      <x:c r="E12" s="17" t="str">
        <x:v>واحد توسط منبع ارائه نشده</x:v>
      </x:c>
      <x:c r="F12" s="17" t="str">
        <x:v>OBSERVATION</x:v>
      </x:c>
      <x:c r="G12" s="18" t="str">
        <x:v>https://api.worldbank.org/v2/en/country/IRN?downloadformat=csv</x:v>
      </x:c>
      <x:c r="H12" s="56" t="n">
        <x:v>46267.75686181713</x:v>
      </x:c>
      <x:c r="I12" s="17" t="n">
        <x:v>3</x:v>
      </x:c>
    </x:row>
    <x:row r="13">
      <x:c r="A13" s="17" t="str">
        <x:v>AG.LND.CROP.ZS</x:v>
      </x:c>
      <x:c r="B13" s="17" t="str">
        <x:v>Permanent cropland (% of land area)</x:v>
      </x:c>
      <x:c r="C13" s="17" t="n">
        <x:v>2023</x:v>
      </x:c>
      <x:c r="D13" s="55" t="n">
        <x:v>1.16548536209553</x:v>
      </x:c>
      <x:c r="E13" s="17" t="str">
        <x:v>percent</x:v>
      </x:c>
      <x:c r="F13" s="17" t="str">
        <x:v>OBSERVATION</x:v>
      </x:c>
      <x:c r="G13" s="18" t="str">
        <x:v>https://api.worldbank.org/v2/en/country/IRN?downloadformat=csv</x:v>
      </x:c>
      <x:c r="H13" s="56" t="n">
        <x:v>46267.75686181713</x:v>
      </x:c>
      <x:c r="I13" s="17" t="n">
        <x:v>3</x:v>
      </x:c>
    </x:row>
    <x:row r="14">
      <x:c r="A14" s="17" t="str">
        <x:v>AG.LND.EL5M.RU.K2</x:v>
      </x:c>
      <x:c r="B14" s="17" t="str">
        <x:v>Rural land area where elevation is below 5 meters (sq. km)</x:v>
      </x:c>
      <x:c r="C14" s="17" t="n">
        <x:v>2015</x:v>
      </x:c>
      <x:c r="D14" s="55" t="n">
        <x:v>12358.5281106</x:v>
      </x:c>
      <x:c r="E14" s="17" t="str">
        <x:v>square kilometres</x:v>
      </x:c>
      <x:c r="F14" s="17" t="str">
        <x:v>OBSERVATION</x:v>
      </x:c>
      <x:c r="G14" s="18" t="str">
        <x:v>https://api.worldbank.org/v2/en/country/IRN?downloadformat=csv</x:v>
      </x:c>
      <x:c r="H14" s="56" t="n">
        <x:v>46267.75686181713</x:v>
      </x:c>
      <x:c r="I14" s="17" t="n">
        <x:v>63</x:v>
      </x:c>
    </x:row>
    <x:row r="15">
      <x:c r="A15" s="17" t="str">
        <x:v>AG.LND.EL5M.RU.ZS</x:v>
      </x:c>
      <x:c r="B15" s="17" t="str">
        <x:v>Rural land area where elevation is below 5 meters (% of total land area)</x:v>
      </x:c>
      <x:c r="C15" s="17" t="n">
        <x:v>2015</x:v>
      </x:c>
      <x:c r="D15" s="55" t="n">
        <x:v>0.764159639864279</x:v>
      </x:c>
      <x:c r="E15" s="17" t="str">
        <x:v>percent</x:v>
      </x:c>
      <x:c r="F15" s="17" t="str">
        <x:v>OBSERVATION</x:v>
      </x:c>
      <x:c r="G15" s="18" t="str">
        <x:v>https://api.worldbank.org/v2/en/country/IRN?downloadformat=csv</x:v>
      </x:c>
      <x:c r="H15" s="56" t="n">
        <x:v>46267.75686181713</x:v>
      </x:c>
      <x:c r="I15" s="17" t="n">
        <x:v>63</x:v>
      </x:c>
    </x:row>
    <x:row r="16">
      <x:c r="A16" s="17" t="str">
        <x:v>AG.LND.EL5M.UR.K2</x:v>
      </x:c>
      <x:c r="B16" s="17" t="str">
        <x:v>Urban land area where elevation is below 5 meters (sq. km)</x:v>
      </x:c>
      <x:c r="C16" s="17" t="n">
        <x:v>2015</x:v>
      </x:c>
      <x:c r="D16" s="55" t="n">
        <x:v>259.720182965</x:v>
      </x:c>
      <x:c r="E16" s="17" t="str">
        <x:v>square kilometres</x:v>
      </x:c>
      <x:c r="F16" s="17" t="str">
        <x:v>OBSERVATION</x:v>
      </x:c>
      <x:c r="G16" s="18" t="str">
        <x:v>https://api.worldbank.org/v2/en/country/IRN?downloadformat=csv</x:v>
      </x:c>
      <x:c r="H16" s="56" t="n">
        <x:v>46267.75686181713</x:v>
      </x:c>
      <x:c r="I16" s="17" t="n">
        <x:v>63</x:v>
      </x:c>
    </x:row>
    <x:row r="17">
      <x:c r="A17" s="17" t="str">
        <x:v>AG.LND.EL5M.UR.ZS</x:v>
      </x:c>
      <x:c r="B17" s="17" t="str">
        <x:v>Urban land area where elevation is below 5 meters (% of total land area)</x:v>
      </x:c>
      <x:c r="C17" s="17" t="n">
        <x:v>2015</x:v>
      </x:c>
      <x:c r="D17" s="55" t="n">
        <x:v>0.0160591681876575</x:v>
      </x:c>
      <x:c r="E17" s="17" t="str">
        <x:v>percent</x:v>
      </x:c>
      <x:c r="F17" s="17" t="str">
        <x:v>OBSERVATION</x:v>
      </x:c>
      <x:c r="G17" s="18" t="str">
        <x:v>https://api.worldbank.org/v2/en/country/IRN?downloadformat=csv</x:v>
      </x:c>
      <x:c r="H17" s="56" t="n">
        <x:v>46267.75686181713</x:v>
      </x:c>
      <x:c r="I17" s="17" t="n">
        <x:v>63</x:v>
      </x:c>
    </x:row>
    <x:row r="18">
      <x:c r="A18" s="17" t="str">
        <x:v>AG.LND.EL5M.ZS</x:v>
      </x:c>
      <x:c r="B18" s="17" t="str">
        <x:v>Land area where elevation is below 5 meters (% of total land area)</x:v>
      </x:c>
      <x:c r="C18" s="17" t="n">
        <x:v>2015</x:v>
      </x:c>
      <x:c r="D18" s="55" t="n">
        <x:v>0.780218808051937</x:v>
      </x:c>
      <x:c r="E18" s="17" t="str">
        <x:v>percent</x:v>
      </x:c>
      <x:c r="F18" s="17" t="str">
        <x:v>OBSERVATION</x:v>
      </x:c>
      <x:c r="G18" s="18" t="str">
        <x:v>https://api.worldbank.org/v2/en/country/IRN?downloadformat=csv</x:v>
      </x:c>
      <x:c r="H18" s="56" t="n">
        <x:v>46267.75686181713</x:v>
      </x:c>
      <x:c r="I18" s="17" t="n">
        <x:v>63</x:v>
      </x:c>
    </x:row>
    <x:row r="19">
      <x:c r="A19" s="17" t="str">
        <x:v>AG.LND.FRST.K2</x:v>
      </x:c>
      <x:c r="B19" s="17" t="str">
        <x:v>Forest area (sq. km)</x:v>
      </x:c>
      <x:c r="C19" s="17" t="n">
        <x:v>2023</x:v>
      </x:c>
      <x:c r="D19" s="55" t="n">
        <x:v>107883.856</x:v>
      </x:c>
      <x:c r="E19" s="17" t="str">
        <x:v>square kilometres</x:v>
      </x:c>
      <x:c r="F19" s="17" t="str">
        <x:v>OBSERVATION</x:v>
      </x:c>
      <x:c r="G19" s="18" t="str">
        <x:v>https://api.worldbank.org/v2/en/country/IRN?downloadformat=csv</x:v>
      </x:c>
      <x:c r="H19" s="56" t="n">
        <x:v>46267.75686181713</x:v>
      </x:c>
      <x:c r="I19" s="17" t="n">
        <x:v>32</x:v>
      </x:c>
    </x:row>
    <x:row r="20">
      <x:c r="A20" s="17" t="str">
        <x:v>AG.LND.FRST.ZS</x:v>
      </x:c>
      <x:c r="B20" s="17" t="str">
        <x:v>Forest area (% of land area)</x:v>
      </x:c>
      <x:c r="C20" s="17" t="n">
        <x:v>2023</x:v>
      </x:c>
      <x:c r="D20" s="55" t="n">
        <x:v>6.64923611710324</x:v>
      </x:c>
      <x:c r="E20" s="17" t="str">
        <x:v>percent</x:v>
      </x:c>
      <x:c r="F20" s="17" t="str">
        <x:v>OBSERVATION</x:v>
      </x:c>
      <x:c r="G20" s="18" t="str">
        <x:v>https://api.worldbank.org/v2/en/country/IRN?downloadformat=csv</x:v>
      </x:c>
      <x:c r="H20" s="56" t="n">
        <x:v>46267.75686181713</x:v>
      </x:c>
      <x:c r="I20" s="17" t="n">
        <x:v>32</x:v>
      </x:c>
    </x:row>
    <x:row r="21">
      <x:c r="A21" s="17" t="str">
        <x:v>AG.LND.IRIG.AG.ZS</x:v>
      </x:c>
      <x:c r="B21" s="17" t="str">
        <x:v>Agricultural irrigated land (% of total agricultural land)</x:v>
      </x:c>
      <x:c r="C21" s="17" t="n">
        <x:v>2023</x:v>
      </x:c>
      <x:c r="D21" s="55" t="n">
        <x:v>16.937557099454</x:v>
      </x:c>
      <x:c r="E21" s="17" t="str">
        <x:v>percent</x:v>
      </x:c>
      <x:c r="F21" s="17" t="str">
        <x:v>OBSERVATION</x:v>
      </x:c>
      <x:c r="G21" s="18" t="str">
        <x:v>https://api.worldbank.org/v2/en/country/IRN?downloadformat=csv</x:v>
      </x:c>
      <x:c r="H21" s="56" t="n">
        <x:v>46267.75686181713</x:v>
      </x:c>
      <x:c r="I21" s="17" t="n">
        <x:v>51</x:v>
      </x:c>
    </x:row>
    <x:row r="22">
      <x:c r="A22" s="17" t="str">
        <x:v>AG.LND.PRCP.MM</x:v>
      </x:c>
      <x:c r="B22" s="17" t="str">
        <x:v>Average precipitation in depth (mm per year)</x:v>
      </x:c>
      <x:c r="C22" s="17" t="n">
        <x:v>2022</x:v>
      </x:c>
      <x:c r="D22" s="55" t="n">
        <x:v>228</x:v>
      </x:c>
      <x:c r="E22" s="17" t="str">
        <x:v>واحد توسط منبع ارائه نشده</x:v>
      </x:c>
      <x:c r="F22" s="17" t="str">
        <x:v>OBSERVATION</x:v>
      </x:c>
      <x:c r="G22" s="18" t="str">
        <x:v>https://api.worldbank.org/v2/en/country/IRN?downloadformat=csv</x:v>
      </x:c>
      <x:c r="H22" s="56" t="n">
        <x:v>46267.75686181713</x:v>
      </x:c>
      <x:c r="I22" s="17" t="n">
        <x:v>4</x:v>
      </x:c>
    </x:row>
    <x:row r="23">
      <x:c r="A23" s="17" t="str">
        <x:v>AG.LND.TOTL.K2</x:v>
      </x:c>
      <x:c r="B23" s="17" t="str">
        <x:v>Land area (sq. km)</x:v>
      </x:c>
      <x:c r="C23" s="17" t="n">
        <x:v>2023</x:v>
      </x:c>
      <x:c r="D23" s="55" t="n">
        <x:v>1622500</x:v>
      </x:c>
      <x:c r="E23" s="17" t="str">
        <x:v>square kilometres</x:v>
      </x:c>
      <x:c r="F23" s="17" t="str">
        <x:v>OBSERVATION</x:v>
      </x:c>
      <x:c r="G23" s="18" t="str">
        <x:v>https://api.worldbank.org/v2/en/country/IRN?downloadformat=csv</x:v>
      </x:c>
      <x:c r="H23" s="56" t="n">
        <x:v>46267.75686181713</x:v>
      </x:c>
      <x:c r="I23" s="17" t="n">
        <x:v>3</x:v>
      </x:c>
    </x:row>
    <x:row r="24">
      <x:c r="A24" s="17" t="str">
        <x:v>AG.LND.TOTL.RU.K2</x:v>
      </x:c>
      <x:c r="B24" s="17" t="str">
        <x:v>Rural land area (sq. km)</x:v>
      </x:c>
      <x:c r="C24" s="17" t="n">
        <x:v>2015</x:v>
      </x:c>
      <x:c r="D24" s="55" t="n">
        <x:v>1601053.3535607</x:v>
      </x:c>
      <x:c r="E24" s="17" t="str">
        <x:v>square kilometres</x:v>
      </x:c>
      <x:c r="F24" s="17" t="str">
        <x:v>OBSERVATION</x:v>
      </x:c>
      <x:c r="G24" s="18" t="str">
        <x:v>https://api.worldbank.org/v2/en/country/IRN?downloadformat=csv</x:v>
      </x:c>
      <x:c r="H24" s="56" t="n">
        <x:v>46267.75686181713</x:v>
      </x:c>
      <x:c r="I24" s="17" t="n">
        <x:v>63</x:v>
      </x:c>
    </x:row>
    <x:row r="25">
      <x:c r="A25" s="17" t="str">
        <x:v>AG.LND.TOTL.UR.K2</x:v>
      </x:c>
      <x:c r="B25" s="17" t="str">
        <x:v>Urban land area (sq. km)</x:v>
      </x:c>
      <x:c r="C25" s="17" t="n">
        <x:v>2015</x:v>
      </x:c>
      <x:c r="D25" s="55" t="n">
        <x:v>16217.1048470459</x:v>
      </x:c>
      <x:c r="E25" s="17" t="str">
        <x:v>square kilometres</x:v>
      </x:c>
      <x:c r="F25" s="17" t="str">
        <x:v>OBSERVATION</x:v>
      </x:c>
      <x:c r="G25" s="18" t="str">
        <x:v>https://api.worldbank.org/v2/en/country/IRN?downloadformat=csv</x:v>
      </x:c>
      <x:c r="H25" s="56" t="n">
        <x:v>46267.75686181713</x:v>
      </x:c>
      <x:c r="I25" s="17" t="n">
        <x:v>63</x:v>
      </x:c>
    </x:row>
    <x:row r="26">
      <x:c r="A26" s="17" t="str">
        <x:v>AG.PRD.CREL.MT</x:v>
      </x:c>
      <x:c r="B26" s="17" t="str">
        <x:v>Cereal production (metric tons)</x:v>
      </x:c>
      <x:c r="C26" s="17" t="n">
        <x:v>2023</x:v>
      </x:c>
      <x:c r="D26" s="55" t="n">
        <x:v>20964153.27</x:v>
      </x:c>
      <x:c r="E26" s="17" t="str">
        <x:v>metric tons</x:v>
      </x:c>
      <x:c r="F26" s="17" t="str">
        <x:v>OBSERVATION</x:v>
      </x:c>
      <x:c r="G26" s="18" t="str">
        <x:v>https://api.worldbank.org/v2/en/country/IRN?downloadformat=csv</x:v>
      </x:c>
      <x:c r="H26" s="56" t="n">
        <x:v>46267.75686181713</x:v>
      </x:c>
      <x:c r="I26" s="17" t="n">
        <x:v>3</x:v>
      </x:c>
    </x:row>
    <x:row r="27">
      <x:c r="A27" s="17" t="str">
        <x:v>AG.PRD.CROP.XD</x:v>
      </x:c>
      <x:c r="B27" s="17" t="str">
        <x:v>Crop production index (2014-2016 = 100)</x:v>
      </x:c>
      <x:c r="C27" s="17" t="n">
        <x:v>2022</x:v>
      </x:c>
      <x:c r="D27" s="55" t="n">
        <x:v>77.41</x:v>
      </x:c>
      <x:c r="E27" s="17" t="str">
        <x:v>index</x:v>
      </x:c>
      <x:c r="F27" s="17" t="str">
        <x:v>OBSERVATION</x:v>
      </x:c>
      <x:c r="G27" s="18" t="str">
        <x:v>https://api.worldbank.org/v2/en/country/IRN?downloadformat=csv</x:v>
      </x:c>
      <x:c r="H27" s="56" t="n">
        <x:v>46267.75686181713</x:v>
      </x:c>
      <x:c r="I27" s="17" t="n">
        <x:v>4</x:v>
      </x:c>
    </x:row>
    <x:row r="28">
      <x:c r="A28" s="17" t="str">
        <x:v>AG.PRD.FOOD.XD</x:v>
      </x:c>
      <x:c r="B28" s="17" t="str">
        <x:v>Food production index (2014-2016 = 100)</x:v>
      </x:c>
      <x:c r="C28" s="17" t="n">
        <x:v>2022</x:v>
      </x:c>
      <x:c r="D28" s="55" t="n">
        <x:v>83.89</x:v>
      </x:c>
      <x:c r="E28" s="17" t="str">
        <x:v>index</x:v>
      </x:c>
      <x:c r="F28" s="17" t="str">
        <x:v>OBSERVATION</x:v>
      </x:c>
      <x:c r="G28" s="18" t="str">
        <x:v>https://api.worldbank.org/v2/en/country/IRN?downloadformat=csv</x:v>
      </x:c>
      <x:c r="H28" s="56" t="n">
        <x:v>46267.75686181713</x:v>
      </x:c>
      <x:c r="I28" s="17" t="n">
        <x:v>4</x:v>
      </x:c>
    </x:row>
    <x:row r="29">
      <x:c r="A29" s="17" t="str">
        <x:v>AG.PRD.LVSK.XD</x:v>
      </x:c>
      <x:c r="B29" s="17" t="str">
        <x:v>Livestock production index (2014-2016 = 100)</x:v>
      </x:c>
      <x:c r="C29" s="17" t="n">
        <x:v>2022</x:v>
      </x:c>
      <x:c r="D29" s="55" t="n">
        <x:v>99.85</x:v>
      </x:c>
      <x:c r="E29" s="17" t="str">
        <x:v>index</x:v>
      </x:c>
      <x:c r="F29" s="17" t="str">
        <x:v>OBSERVATION</x:v>
      </x:c>
      <x:c r="G29" s="18" t="str">
        <x:v>https://api.worldbank.org/v2/en/country/IRN?downloadformat=csv</x:v>
      </x:c>
      <x:c r="H29" s="56" t="n">
        <x:v>46267.75686181713</x:v>
      </x:c>
      <x:c r="I29" s="17" t="n">
        <x:v>4</x:v>
      </x:c>
    </x:row>
    <x:row r="30">
      <x:c r="A30" s="17" t="str">
        <x:v>AG.SRF.TOTL.K2</x:v>
      </x:c>
      <x:c r="B30" s="17" t="str">
        <x:v>Surface area (sq. km)</x:v>
      </x:c>
      <x:c r="C30" s="17" t="n">
        <x:v>2023</x:v>
      </x:c>
      <x:c r="D30" s="55" t="n">
        <x:v>1745150</x:v>
      </x:c>
      <x:c r="E30" s="17" t="str">
        <x:v>square kilometres</x:v>
      </x:c>
      <x:c r="F30" s="17" t="str">
        <x:v>OBSERVATION</x:v>
      </x:c>
      <x:c r="G30" s="18" t="str">
        <x:v>https://api.worldbank.org/v2/en/country/IRN?downloadformat=csv</x:v>
      </x:c>
      <x:c r="H30" s="56" t="n">
        <x:v>46267.75686181713</x:v>
      </x:c>
      <x:c r="I30" s="17" t="n">
        <x:v>3</x:v>
      </x:c>
    </x:row>
    <x:row r="31">
      <x:c r="A31" s="17" t="str">
        <x:v>AG.YLD.CREL.KG</x:v>
      </x:c>
      <x:c r="B31" s="17" t="str">
        <x:v>Cereal yield (kg per hectare)</x:v>
      </x:c>
      <x:c r="C31" s="17" t="n">
        <x:v>2023</x:v>
      </x:c>
      <x:c r="D31" s="55" t="n">
        <x:v>2420.4</x:v>
      </x:c>
      <x:c r="E31" s="17" t="str">
        <x:v>kilograms</x:v>
      </x:c>
      <x:c r="F31" s="17" t="str">
        <x:v>OBSERVATION</x:v>
      </x:c>
      <x:c r="G31" s="18" t="str">
        <x:v>https://api.worldbank.org/v2/en/country/IRN?downloadformat=csv</x:v>
      </x:c>
      <x:c r="H31" s="56" t="n">
        <x:v>46267.75686181713</x:v>
      </x:c>
      <x:c r="I31" s="17" t="n">
        <x:v>3</x:v>
      </x:c>
    </x:row>
    <x:row r="32">
      <x:c r="A32" s="17" t="str">
        <x:v>BG.GSR.NFSV.GD.ZS</x:v>
      </x:c>
      <x:c r="B32" s="17" t="str">
        <x:v>Trade in services (% of GDP)</x:v>
      </x:c>
      <x:c r="C32" s="17" t="n">
        <x:v>2000</x:v>
      </x:c>
      <x:c r="D32" s="55" t="n">
        <x:v>3.35609333384768</x:v>
      </x:c>
      <x:c r="E32" s="17" t="str">
        <x:v>percent</x:v>
      </x:c>
      <x:c r="F32" s="17" t="str">
        <x:v>OBSERVATION</x:v>
      </x:c>
      <x:c r="G32" s="18" t="str">
        <x:v>https://api.worldbank.org/v2/en/country/IRN?downloadformat=csv</x:v>
      </x:c>
      <x:c r="H32" s="56" t="n">
        <x:v>46267.75686181713</x:v>
      </x:c>
      <x:c r="I32" s="17" t="n">
        <x:v>41</x:v>
      </x:c>
    </x:row>
    <x:row r="33">
      <x:c r="A33" s="17" t="str">
        <x:v>BM.GSR.CMCP.ZS</x:v>
      </x:c>
      <x:c r="B33" s="17" t="str">
        <x:v>Communications, computer, etc. (% of service imports, BoP)</x:v>
      </x:c>
      <x:c r="C33" s="17" t="n">
        <x:v>2000</x:v>
      </x:c>
      <x:c r="D33" s="55" t="n">
        <x:v>32.0557491289199</x:v>
      </x:c>
      <x:c r="E33" s="17" t="str">
        <x:v>percent</x:v>
      </x:c>
      <x:c r="F33" s="17" t="str">
        <x:v>OBSERVATION</x:v>
      </x:c>
      <x:c r="G33" s="18" t="str">
        <x:v>https://api.worldbank.org/v2/en/country/IRN?downloadformat=csv</x:v>
      </x:c>
      <x:c r="H33" s="56" t="n">
        <x:v>46267.75686181713</x:v>
      </x:c>
      <x:c r="I33" s="17" t="n">
        <x:v>41</x:v>
      </x:c>
    </x:row>
    <x:row r="34">
      <x:c r="A34" s="17" t="str">
        <x:v>BM.GSR.FCTY.CD</x:v>
      </x:c>
      <x:c r="B34" s="17" t="str">
        <x:v>Primary income payments (BoP, current US$)</x:v>
      </x:c>
      <x:c r="C34" s="17" t="n">
        <x:v>2000</x:v>
      </x:c>
      <x:c r="D34" s="55" t="n">
        <x:v>604000000</x:v>
      </x:c>
      <x:c r="E34" s="17" t="str">
        <x:v>current US$</x:v>
      </x:c>
      <x:c r="F34" s="17" t="str">
        <x:v>OBSERVATION</x:v>
      </x:c>
      <x:c r="G34" s="18" t="str">
        <x:v>https://api.worldbank.org/v2/en/country/IRN?downloadformat=csv</x:v>
      </x:c>
      <x:c r="H34" s="56" t="n">
        <x:v>46267.75686181713</x:v>
      </x:c>
      <x:c r="I34" s="17" t="n">
        <x:v>41</x:v>
      </x:c>
    </x:row>
    <x:row r="35">
      <x:c r="A35" s="17" t="str">
        <x:v>BM.GSR.GNFS.CD</x:v>
      </x:c>
      <x:c r="B35" s="17" t="str">
        <x:v>Imports of goods and services (BoP, current US$)</x:v>
      </x:c>
      <x:c r="C35" s="17" t="n">
        <x:v>2000</x:v>
      </x:c>
      <x:c r="D35" s="55" t="n">
        <x:v>17503000000</x:v>
      </x:c>
      <x:c r="E35" s="17" t="str">
        <x:v>current US$</x:v>
      </x:c>
      <x:c r="F35" s="17" t="str">
        <x:v>OBSERVATION</x:v>
      </x:c>
      <x:c r="G35" s="18" t="str">
        <x:v>https://api.worldbank.org/v2/en/country/IRN?downloadformat=csv</x:v>
      </x:c>
      <x:c r="H35" s="56" t="n">
        <x:v>46267.75686181713</x:v>
      </x:c>
      <x:c r="I35" s="17" t="n">
        <x:v>41</x:v>
      </x:c>
    </x:row>
    <x:row r="36">
      <x:c r="A36" s="17" t="str">
        <x:v>BM.GSR.INSF.ZS</x:v>
      </x:c>
      <x:c r="B36" s="17" t="str">
        <x:v>Insurance and financial services (% of service imports, BoP)</x:v>
      </x:c>
      <x:c r="C36" s="17" t="n">
        <x:v>2000</x:v>
      </x:c>
      <x:c r="D36" s="55" t="n">
        <x:v>9.27700348432056</x:v>
      </x:c>
      <x:c r="E36" s="17" t="str">
        <x:v>percent</x:v>
      </x:c>
      <x:c r="F36" s="17" t="str">
        <x:v>OBSERVATION</x:v>
      </x:c>
      <x:c r="G36" s="18" t="str">
        <x:v>https://api.worldbank.org/v2/en/country/IRN?downloadformat=csv</x:v>
      </x:c>
      <x:c r="H36" s="56" t="n">
        <x:v>46267.75686181713</x:v>
      </x:c>
      <x:c r="I36" s="17" t="n">
        <x:v>41</x:v>
      </x:c>
    </x:row>
    <x:row r="37">
      <x:c r="A37" s="17" t="str">
        <x:v>BM.GSR.MRCH.CD</x:v>
      </x:c>
      <x:c r="B37" s="17" t="str">
        <x:v>Goods imports (BoP, current US$)</x:v>
      </x:c>
      <x:c r="C37" s="17" t="n">
        <x:v>2000</x:v>
      </x:c>
      <x:c r="D37" s="55" t="n">
        <x:v>15207000000</x:v>
      </x:c>
      <x:c r="E37" s="17" t="str">
        <x:v>current US$</x:v>
      </x:c>
      <x:c r="F37" s="17" t="str">
        <x:v>OBSERVATION</x:v>
      </x:c>
      <x:c r="G37" s="18" t="str">
        <x:v>https://api.worldbank.org/v2/en/country/IRN?downloadformat=csv</x:v>
      </x:c>
      <x:c r="H37" s="56" t="n">
        <x:v>46267.75686181713</x:v>
      </x:c>
      <x:c r="I37" s="17" t="n">
        <x:v>41</x:v>
      </x:c>
    </x:row>
    <x:row r="38">
      <x:c r="A38" s="17" t="str">
        <x:v>BM.GSR.NFSV.CD</x:v>
      </x:c>
      <x:c r="B38" s="17" t="str">
        <x:v>Service imports (BoP, current US$)</x:v>
      </x:c>
      <x:c r="C38" s="17" t="n">
        <x:v>2000</x:v>
      </x:c>
      <x:c r="D38" s="55" t="n">
        <x:v>2296000000</x:v>
      </x:c>
      <x:c r="E38" s="17" t="str">
        <x:v>current US$</x:v>
      </x:c>
      <x:c r="F38" s="17" t="str">
        <x:v>OBSERVATION</x:v>
      </x:c>
      <x:c r="G38" s="18" t="str">
        <x:v>https://api.worldbank.org/v2/en/country/IRN?downloadformat=csv</x:v>
      </x:c>
      <x:c r="H38" s="56" t="n">
        <x:v>46267.75686181713</x:v>
      </x:c>
      <x:c r="I38" s="17" t="n">
        <x:v>41</x:v>
      </x:c>
    </x:row>
    <x:row r="39">
      <x:c r="A39" s="17" t="str">
        <x:v>BM.GSR.TOTL.CD</x:v>
      </x:c>
      <x:c r="B39" s="17" t="str">
        <x:v>Imports of goods, services and primary income (BoP, current US$)</x:v>
      </x:c>
      <x:c r="C39" s="17" t="n">
        <x:v>2000</x:v>
      </x:c>
      <x:c r="D39" s="55" t="n">
        <x:v>18107000000</x:v>
      </x:c>
      <x:c r="E39" s="17" t="str">
        <x:v>current US$</x:v>
      </x:c>
      <x:c r="F39" s="17" t="str">
        <x:v>OBSERVATION</x:v>
      </x:c>
      <x:c r="G39" s="18" t="str">
        <x:v>https://api.worldbank.org/v2/en/country/IRN?downloadformat=csv</x:v>
      </x:c>
      <x:c r="H39" s="56" t="n">
        <x:v>46267.75686181713</x:v>
      </x:c>
      <x:c r="I39" s="17" t="n">
        <x:v>41</x:v>
      </x:c>
    </x:row>
    <x:row r="40">
      <x:c r="A40" s="17" t="str">
        <x:v>BM.GSR.TRAN.ZS</x:v>
      </x:c>
      <x:c r="B40" s="17" t="str">
        <x:v>Transport services (% of service imports, BoP)</x:v>
      </x:c>
      <x:c r="C40" s="17" t="n">
        <x:v>2000</x:v>
      </x:c>
      <x:c r="D40" s="55" t="n">
        <x:v>49.7386759581882</x:v>
      </x:c>
      <x:c r="E40" s="17" t="str">
        <x:v>percent</x:v>
      </x:c>
      <x:c r="F40" s="17" t="str">
        <x:v>OBSERVATION</x:v>
      </x:c>
      <x:c r="G40" s="18" t="str">
        <x:v>https://api.worldbank.org/v2/en/country/IRN?downloadformat=csv</x:v>
      </x:c>
      <x:c r="H40" s="56" t="n">
        <x:v>46267.75686181713</x:v>
      </x:c>
      <x:c r="I40" s="17" t="n">
        <x:v>41</x:v>
      </x:c>
    </x:row>
    <x:row r="41">
      <x:c r="A41" s="17" t="str">
        <x:v>BM.GSR.TRVL.ZS</x:v>
      </x:c>
      <x:c r="B41" s="17" t="str">
        <x:v>Travel services (% of service imports, BoP)</x:v>
      </x:c>
      <x:c r="C41" s="17" t="n">
        <x:v>2000</x:v>
      </x:c>
      <x:c r="D41" s="55" t="n">
        <x:v>8.92857142857143</x:v>
      </x:c>
      <x:c r="E41" s="17" t="str">
        <x:v>percent</x:v>
      </x:c>
      <x:c r="F41" s="17" t="str">
        <x:v>OBSERVATION</x:v>
      </x:c>
      <x:c r="G41" s="18" t="str">
        <x:v>https://api.worldbank.org/v2/en/country/IRN?downloadformat=csv</x:v>
      </x:c>
      <x:c r="H41" s="56" t="n">
        <x:v>46267.75686181713</x:v>
      </x:c>
      <x:c r="I41" s="17" t="n">
        <x:v>41</x:v>
      </x:c>
    </x:row>
    <x:row r="42">
      <x:c r="A42" s="17" t="str">
        <x:v>BM.KLT.DINV.CD.WD</x:v>
      </x:c>
      <x:c r="B42" s="17" t="str">
        <x:v>Foreign direct investment, net outflows (BoP, current US$)</x:v>
      </x:c>
      <x:c r="C42" s="17" t="n">
        <x:v>2024</x:v>
      </x:c>
      <x:c r="D42" s="55" t="n">
        <x:v>89423490</x:v>
      </x:c>
      <x:c r="E42" s="17" t="str">
        <x:v>current US$</x:v>
      </x:c>
      <x:c r="F42" s="17" t="str">
        <x:v>OBSERVATION</x:v>
      </x:c>
      <x:c r="G42" s="18" t="str">
        <x:v>https://api.worldbank.org/v2/en/country/IRN?downloadformat=csv</x:v>
      </x:c>
      <x:c r="H42" s="56" t="n">
        <x:v>46267.75686181713</x:v>
      </x:c>
      <x:c r="I42" s="17" t="n">
        <x:v>17</x:v>
      </x:c>
    </x:row>
    <x:row r="43">
      <x:c r="A43" s="17" t="str">
        <x:v>BM.KLT.DINV.WD.GD.ZS</x:v>
      </x:c>
      <x:c r="B43" s="17" t="str">
        <x:v>Foreign direct investment, net outflows (% of GDP)</x:v>
      </x:c>
      <x:c r="C43" s="17" t="n">
        <x:v>2024</x:v>
      </x:c>
      <x:c r="D43" s="55" t="n">
        <x:v>0.0188160119711683</x:v>
      </x:c>
      <x:c r="E43" s="17" t="str">
        <x:v>percent</x:v>
      </x:c>
      <x:c r="F43" s="17" t="str">
        <x:v>OBSERVATION</x:v>
      </x:c>
      <x:c r="G43" s="18" t="str">
        <x:v>https://api.worldbank.org/v2/en/country/IRN?downloadformat=csv</x:v>
      </x:c>
      <x:c r="H43" s="56" t="n">
        <x:v>46267.75686181713</x:v>
      </x:c>
      <x:c r="I43" s="17" t="n">
        <x:v>17</x:v>
      </x:c>
    </x:row>
    <x:row r="44">
      <x:c r="A44" s="17" t="str">
        <x:v>BM.TRF.PRVT.CD</x:v>
      </x:c>
      <x:c r="B44" s="17" t="str">
        <x:v>Secondary income, other sectors, payments (BoP, current US$)</x:v>
      </x:c>
      <x:c r="C44" s="17" t="n">
        <x:v>2000</x:v>
      </x:c>
      <x:c r="D44" s="55" t="n">
        <x:v>82000000</x:v>
      </x:c>
      <x:c r="E44" s="17" t="str">
        <x:v>current US$</x:v>
      </x:c>
      <x:c r="F44" s="17" t="str">
        <x:v>OBSERVATION</x:v>
      </x:c>
      <x:c r="G44" s="18" t="str">
        <x:v>https://api.worldbank.org/v2/en/country/IRN?downloadformat=csv</x:v>
      </x:c>
      <x:c r="H44" s="56" t="n">
        <x:v>46267.75686181713</x:v>
      </x:c>
      <x:c r="I44" s="17" t="n">
        <x:v>64</x:v>
      </x:c>
    </x:row>
    <x:row r="45">
      <x:c r="A45" s="17" t="str">
        <x:v>BN.CAB.XOKA.CD</x:v>
      </x:c>
      <x:c r="B45" s="17" t="str">
        <x:v>Current account balance (BoP, current US$)</x:v>
      </x:c>
      <x:c r="C45" s="17" t="n">
        <x:v>2000</x:v>
      </x:c>
      <x:c r="D45" s="55" t="n">
        <x:v>12481000000</x:v>
      </x:c>
      <x:c r="E45" s="17" t="str">
        <x:v>current US$</x:v>
      </x:c>
      <x:c r="F45" s="17" t="str">
        <x:v>OBSERVATION</x:v>
      </x:c>
      <x:c r="G45" s="18" t="str">
        <x:v>https://api.worldbank.org/v2/en/country/IRN?downloadformat=csv</x:v>
      </x:c>
      <x:c r="H45" s="56" t="n">
        <x:v>46267.75686181713</x:v>
      </x:c>
      <x:c r="I45" s="17" t="n">
        <x:v>41</x:v>
      </x:c>
    </x:row>
    <x:row r="46">
      <x:c r="A46" s="17" t="str">
        <x:v>BN.CAB.XOKA.GD.ZS</x:v>
      </x:c>
      <x:c r="B46" s="17" t="str">
        <x:v>Current account balance (% of GDP)</x:v>
      </x:c>
      <x:c r="C46" s="17" t="n">
        <x:v>2000</x:v>
      </x:c>
      <x:c r="D46" s="55" t="n">
        <x:v>11.3886353724179</x:v>
      </x:c>
      <x:c r="E46" s="17" t="str">
        <x:v>percent</x:v>
      </x:c>
      <x:c r="F46" s="17" t="str">
        <x:v>OBSERVATION</x:v>
      </x:c>
      <x:c r="G46" s="18" t="str">
        <x:v>https://api.worldbank.org/v2/en/country/IRN?downloadformat=csv</x:v>
      </x:c>
      <x:c r="H46" s="56" t="n">
        <x:v>46267.75686181713</x:v>
      </x:c>
      <x:c r="I46" s="17" t="n">
        <x:v>41</x:v>
      </x:c>
    </x:row>
    <x:row r="47">
      <x:c r="A47" s="17" t="str">
        <x:v>BN.FIN.TOTL.CD</x:v>
      </x:c>
      <x:c r="B47" s="17" t="str">
        <x:v>Net financial account (BoP, current US$)</x:v>
      </x:c>
      <x:c r="C47" s="17" t="n">
        <x:v>2000</x:v>
      </x:c>
      <x:c r="D47" s="55" t="n">
        <x:v>11126000000</x:v>
      </x:c>
      <x:c r="E47" s="17" t="str">
        <x:v>current US$</x:v>
      </x:c>
      <x:c r="F47" s="17" t="str">
        <x:v>OBSERVATION</x:v>
      </x:c>
      <x:c r="G47" s="18" t="str">
        <x:v>https://api.worldbank.org/v2/en/country/IRN?downloadformat=csv</x:v>
      </x:c>
      <x:c r="H47" s="56" t="n">
        <x:v>46267.75686181713</x:v>
      </x:c>
      <x:c r="I47" s="17" t="n">
        <x:v>41</x:v>
      </x:c>
    </x:row>
    <x:row r="48">
      <x:c r="A48" s="17" t="str">
        <x:v>BN.GSR.FCTY.CD</x:v>
      </x:c>
      <x:c r="B48" s="17" t="str">
        <x:v>Net primary income (BoP, current US$)</x:v>
      </x:c>
      <x:c r="C48" s="17" t="n">
        <x:v>2000</x:v>
      </x:c>
      <x:c r="D48" s="55" t="n">
        <x:v>-200000000</x:v>
      </x:c>
      <x:c r="E48" s="17" t="str">
        <x:v>current US$</x:v>
      </x:c>
      <x:c r="F48" s="17" t="str">
        <x:v>OBSERVATION</x:v>
      </x:c>
      <x:c r="G48" s="18" t="str">
        <x:v>https://api.worldbank.org/v2/en/country/IRN?downloadformat=csv</x:v>
      </x:c>
      <x:c r="H48" s="56" t="n">
        <x:v>46267.75686181713</x:v>
      </x:c>
      <x:c r="I48" s="17" t="n">
        <x:v>41</x:v>
      </x:c>
    </x:row>
    <x:row r="49">
      <x:c r="A49" s="17" t="str">
        <x:v>BN.GSR.GNFS.CD</x:v>
      </x:c>
      <x:c r="B49" s="17" t="str">
        <x:v>Net trade in goods and services (BoP, current US$)</x:v>
      </x:c>
      <x:c r="C49" s="17" t="n">
        <x:v>2000</x:v>
      </x:c>
      <x:c r="D49" s="55" t="n">
        <x:v>12224000000</x:v>
      </x:c>
      <x:c r="E49" s="17" t="str">
        <x:v>current US$</x:v>
      </x:c>
      <x:c r="F49" s="17" t="str">
        <x:v>OBSERVATION</x:v>
      </x:c>
      <x:c r="G49" s="18" t="str">
        <x:v>https://api.worldbank.org/v2/en/country/IRN?downloadformat=csv</x:v>
      </x:c>
      <x:c r="H49" s="56" t="n">
        <x:v>46267.75686181713</x:v>
      </x:c>
      <x:c r="I49" s="17" t="n">
        <x:v>41</x:v>
      </x:c>
    </x:row>
    <x:row r="50">
      <x:c r="A50" s="17" t="str">
        <x:v>BN.GSR.MRCH.CD</x:v>
      </x:c>
      <x:c r="B50" s="17" t="str">
        <x:v>Net trade in goods (BoP, current US$)</x:v>
      </x:c>
      <x:c r="C50" s="17" t="n">
        <x:v>2000</x:v>
      </x:c>
      <x:c r="D50" s="55" t="n">
        <x:v>13138000000</x:v>
      </x:c>
      <x:c r="E50" s="17" t="str">
        <x:v>current US$</x:v>
      </x:c>
      <x:c r="F50" s="17" t="str">
        <x:v>OBSERVATION</x:v>
      </x:c>
      <x:c r="G50" s="18" t="str">
        <x:v>https://api.worldbank.org/v2/en/country/IRN?downloadformat=csv</x:v>
      </x:c>
      <x:c r="H50" s="56" t="n">
        <x:v>46267.75686181713</x:v>
      </x:c>
      <x:c r="I50" s="17" t="n">
        <x:v>41</x:v>
      </x:c>
    </x:row>
    <x:row r="51">
      <x:c r="A51" s="17" t="str">
        <x:v>BN.KAC.EOMS.CD</x:v>
      </x:c>
      <x:c r="B51" s="17" t="str">
        <x:v>Net errors and omissions (BoP, current US$)</x:v>
      </x:c>
      <x:c r="C51" s="17" t="n">
        <x:v>2000</x:v>
      </x:c>
      <x:c r="D51" s="55" t="n">
        <x:v>-1355000000</x:v>
      </x:c>
      <x:c r="E51" s="17" t="str">
        <x:v>current US$</x:v>
      </x:c>
      <x:c r="F51" s="17" t="str">
        <x:v>OBSERVATION</x:v>
      </x:c>
      <x:c r="G51" s="18" t="str">
        <x:v>https://api.worldbank.org/v2/en/country/IRN?downloadformat=csv</x:v>
      </x:c>
      <x:c r="H51" s="56" t="n">
        <x:v>46267.75686181713</x:v>
      </x:c>
      <x:c r="I51" s="17" t="n">
        <x:v>41</x:v>
      </x:c>
    </x:row>
    <x:row r="52">
      <x:c r="A52" s="17" t="str">
        <x:v>BN.KLT.DINV.CD</x:v>
      </x:c>
      <x:c r="B52" s="17" t="str">
        <x:v>Foreign direct investment, net (BoP, current US$)</x:v>
      </x:c>
      <x:c r="C52" s="17" t="n">
        <x:v>2000</x:v>
      </x:c>
      <x:c r="D52" s="55" t="n">
        <x:v>-39000000</x:v>
      </x:c>
      <x:c r="E52" s="17" t="str">
        <x:v>current US$</x:v>
      </x:c>
      <x:c r="F52" s="17" t="str">
        <x:v>OBSERVATION</x:v>
      </x:c>
      <x:c r="G52" s="18" t="str">
        <x:v>https://api.worldbank.org/v2/en/country/IRN?downloadformat=csv</x:v>
      </x:c>
      <x:c r="H52" s="56" t="n">
        <x:v>46267.75686181713</x:v>
      </x:c>
      <x:c r="I52" s="17" t="n">
        <x:v>59</x:v>
      </x:c>
    </x:row>
    <x:row r="53">
      <x:c r="A53" s="17" t="str">
        <x:v>BN.RES.INCL.CD</x:v>
      </x:c>
      <x:c r="B53" s="17" t="str">
        <x:v>Reserves and related items (BoP, current US$)</x:v>
      </x:c>
      <x:c r="C53" s="17" t="n">
        <x:v>2000</x:v>
      </x:c>
      <x:c r="D53" s="55" t="n">
        <x:v>951717540.082378</x:v>
      </x:c>
      <x:c r="E53" s="17" t="str">
        <x:v>current US$</x:v>
      </x:c>
      <x:c r="F53" s="17" t="str">
        <x:v>OBSERVATION</x:v>
      </x:c>
      <x:c r="G53" s="18" t="str">
        <x:v>https://api.worldbank.org/v2/en/country/IRN?downloadformat=csv</x:v>
      </x:c>
      <x:c r="H53" s="56" t="n">
        <x:v>46267.75686181713</x:v>
      </x:c>
      <x:c r="I53" s="17" t="n">
        <x:v>41</x:v>
      </x:c>
    </x:row>
    <x:row r="54">
      <x:c r="A54" s="17" t="str">
        <x:v>BN.TRF.CURR.CD</x:v>
      </x:c>
      <x:c r="B54" s="17" t="str">
        <x:v>Net secondary income (BoP, current US$)</x:v>
      </x:c>
      <x:c r="C54" s="17" t="n">
        <x:v>2000</x:v>
      </x:c>
      <x:c r="D54" s="55" t="n">
        <x:v>457000000</x:v>
      </x:c>
      <x:c r="E54" s="17" t="str">
        <x:v>current US$</x:v>
      </x:c>
      <x:c r="F54" s="17" t="str">
        <x:v>OBSERVATION</x:v>
      </x:c>
      <x:c r="G54" s="18" t="str">
        <x:v>https://api.worldbank.org/v2/en/country/IRN?downloadformat=csv</x:v>
      </x:c>
      <x:c r="H54" s="56" t="n">
        <x:v>46267.75686181713</x:v>
      </x:c>
      <x:c r="I54" s="17" t="n">
        <x:v>49</x:v>
      </x:c>
    </x:row>
    <x:row r="55">
      <x:c r="A55" s="17" t="str">
        <x:v>BX.GRT.EXTA.CD.WD</x:v>
      </x:c>
      <x:c r="B55" s="17" t="str">
        <x:v>Grants, excluding technical cooperation (BoP, current US$)</x:v>
      </x:c>
      <x:c r="C55" s="17" t="n">
        <x:v>2023</x:v>
      </x:c>
      <x:c r="D55" s="55" t="n">
        <x:v>56438843</x:v>
      </x:c>
      <x:c r="E55" s="17" t="str">
        <x:v>current US$</x:v>
      </x:c>
      <x:c r="F55" s="17" t="str">
        <x:v>OBSERVATION</x:v>
      </x:c>
      <x:c r="G55" s="18" t="str">
        <x:v>https://api.worldbank.org/v2/en/country/IRN?downloadformat=csv</x:v>
      </x:c>
      <x:c r="H55" s="56" t="n">
        <x:v>46267.75686181713</x:v>
      </x:c>
      <x:c r="I55" s="17" t="n">
        <x:v>2</x:v>
      </x:c>
    </x:row>
    <x:row r="56">
      <x:c r="A56" s="17" t="str">
        <x:v>BX.GRT.TECH.CD.WD</x:v>
      </x:c>
      <x:c r="B56" s="17" t="str">
        <x:v>Technical cooperation grants (BoP, current US$)</x:v>
      </x:c>
      <x:c r="C56" s="17" t="n">
        <x:v>2023</x:v>
      </x:c>
      <x:c r="D56" s="55" t="n">
        <x:v>187428040</x:v>
      </x:c>
      <x:c r="E56" s="17" t="str">
        <x:v>current US$</x:v>
      </x:c>
      <x:c r="F56" s="17" t="str">
        <x:v>OBSERVATION</x:v>
      </x:c>
      <x:c r="G56" s="18" t="str">
        <x:v>https://api.worldbank.org/v2/en/country/IRN?downloadformat=csv</x:v>
      </x:c>
      <x:c r="H56" s="56" t="n">
        <x:v>46267.75686181713</x:v>
      </x:c>
      <x:c r="I56" s="17" t="n">
        <x:v>2</x:v>
      </x:c>
    </x:row>
    <x:row r="57">
      <x:c r="A57" s="17" t="str">
        <x:v>BX.GSR.CMCP.ZS</x:v>
      </x:c>
      <x:c r="B57" s="17" t="str">
        <x:v>Communications, computer, etc. (% of service exports, BoP)</x:v>
      </x:c>
      <x:c r="C57" s="17" t="n">
        <x:v>2000</x:v>
      </x:c>
      <x:c r="D57" s="55" t="n">
        <x:v>4.70332850940666</x:v>
      </x:c>
      <x:c r="E57" s="17" t="str">
        <x:v>percent</x:v>
      </x:c>
      <x:c r="F57" s="17" t="str">
        <x:v>OBSERVATION</x:v>
      </x:c>
      <x:c r="G57" s="18" t="str">
        <x:v>https://api.worldbank.org/v2/en/country/IRN?downloadformat=csv</x:v>
      </x:c>
      <x:c r="H57" s="56" t="n">
        <x:v>46267.75686181713</x:v>
      </x:c>
      <x:c r="I57" s="17" t="n">
        <x:v>41</x:v>
      </x:c>
    </x:row>
    <x:row r="58">
      <x:c r="A58" s="17" t="str">
        <x:v>BX.GSR.FCTY.CD</x:v>
      </x:c>
      <x:c r="B58" s="17" t="str">
        <x:v>Primary income receipts (BoP, current US$)</x:v>
      </x:c>
      <x:c r="C58" s="17" t="n">
        <x:v>2000</x:v>
      </x:c>
      <x:c r="D58" s="55" t="n">
        <x:v>404000000</x:v>
      </x:c>
      <x:c r="E58" s="17" t="str">
        <x:v>current US$</x:v>
      </x:c>
      <x:c r="F58" s="17" t="str">
        <x:v>OBSERVATION</x:v>
      </x:c>
      <x:c r="G58" s="18" t="str">
        <x:v>https://api.worldbank.org/v2/en/country/IRN?downloadformat=csv</x:v>
      </x:c>
      <x:c r="H58" s="56" t="n">
        <x:v>46267.75686181713</x:v>
      </x:c>
      <x:c r="I58" s="17" t="n">
        <x:v>41</x:v>
      </x:c>
    </x:row>
    <x:row r="59">
      <x:c r="A59" s="17" t="str">
        <x:v>BX.GSR.GNFS.CD</x:v>
      </x:c>
      <x:c r="B59" s="17" t="str">
        <x:v>Exports of goods and services (BoP, current US$)</x:v>
      </x:c>
      <x:c r="C59" s="17" t="n">
        <x:v>2000</x:v>
      </x:c>
      <x:c r="D59" s="55" t="n">
        <x:v>29727000000</x:v>
      </x:c>
      <x:c r="E59" s="17" t="str">
        <x:v>current US$</x:v>
      </x:c>
      <x:c r="F59" s="17" t="str">
        <x:v>OBSERVATION</x:v>
      </x:c>
      <x:c r="G59" s="18" t="str">
        <x:v>https://api.worldbank.org/v2/en/country/IRN?downloadformat=csv</x:v>
      </x:c>
      <x:c r="H59" s="56" t="n">
        <x:v>46267.75686181713</x:v>
      </x:c>
      <x:c r="I59" s="17" t="n">
        <x:v>41</x:v>
      </x:c>
    </x:row>
    <x:row r="60">
      <x:c r="A60" s="17" t="str">
        <x:v>BX.GSR.INSF.ZS</x:v>
      </x:c>
      <x:c r="B60" s="17" t="str">
        <x:v>Insurance and financial services (% of service exports, BoP)</x:v>
      </x:c>
      <x:c r="C60" s="17" t="n">
        <x:v>2000</x:v>
      </x:c>
      <x:c r="D60" s="55" t="n">
        <x:v>10.4920405209841</x:v>
      </x:c>
      <x:c r="E60" s="17" t="str">
        <x:v>percent</x:v>
      </x:c>
      <x:c r="F60" s="17" t="str">
        <x:v>OBSERVATION</x:v>
      </x:c>
      <x:c r="G60" s="18" t="str">
        <x:v>https://api.worldbank.org/v2/en/country/IRN?downloadformat=csv</x:v>
      </x:c>
      <x:c r="H60" s="56" t="n">
        <x:v>46267.75686181713</x:v>
      </x:c>
      <x:c r="I60" s="17" t="n">
        <x:v>48</x:v>
      </x:c>
    </x:row>
    <x:row r="61">
      <x:c r="A61" s="17" t="str">
        <x:v>BX.GSR.MRCH.CD</x:v>
      </x:c>
      <x:c r="B61" s="17" t="str">
        <x:v>Goods exports (BoP, current US$)</x:v>
      </x:c>
      <x:c r="C61" s="17" t="n">
        <x:v>2000</x:v>
      </x:c>
      <x:c r="D61" s="55" t="n">
        <x:v>28345000000</x:v>
      </x:c>
      <x:c r="E61" s="17" t="str">
        <x:v>current US$</x:v>
      </x:c>
      <x:c r="F61" s="17" t="str">
        <x:v>OBSERVATION</x:v>
      </x:c>
      <x:c r="G61" s="18" t="str">
        <x:v>https://api.worldbank.org/v2/en/country/IRN?downloadformat=csv</x:v>
      </x:c>
      <x:c r="H61" s="56" t="n">
        <x:v>46267.75686181713</x:v>
      </x:c>
      <x:c r="I61" s="17" t="n">
        <x:v>41</x:v>
      </x:c>
    </x:row>
    <x:row r="62">
      <x:c r="A62" s="17" t="str">
        <x:v>BX.GSR.NFSV.CD</x:v>
      </x:c>
      <x:c r="B62" s="17" t="str">
        <x:v>Service exports (BoP, current US$)</x:v>
      </x:c>
      <x:c r="C62" s="17" t="n">
        <x:v>2000</x:v>
      </x:c>
      <x:c r="D62" s="55" t="n">
        <x:v>1382000000</x:v>
      </x:c>
      <x:c r="E62" s="17" t="str">
        <x:v>current US$</x:v>
      </x:c>
      <x:c r="F62" s="17" t="str">
        <x:v>OBSERVATION</x:v>
      </x:c>
      <x:c r="G62" s="18" t="str">
        <x:v>https://api.worldbank.org/v2/en/country/IRN?downloadformat=csv</x:v>
      </x:c>
      <x:c r="H62" s="56" t="n">
        <x:v>46267.75686181713</x:v>
      </x:c>
      <x:c r="I62" s="17" t="n">
        <x:v>41</x:v>
      </x:c>
    </x:row>
    <x:row r="63">
      <x:c r="A63" s="17" t="str">
        <x:v>BX.GSR.TOTL.CD</x:v>
      </x:c>
      <x:c r="B63" s="17" t="str">
        <x:v>Exports of goods, services and primary income (BoP, current US$)</x:v>
      </x:c>
      <x:c r="C63" s="17" t="n">
        <x:v>2000</x:v>
      </x:c>
      <x:c r="D63" s="55" t="n">
        <x:v>30131000000</x:v>
      </x:c>
      <x:c r="E63" s="17" t="str">
        <x:v>current US$</x:v>
      </x:c>
      <x:c r="F63" s="17" t="str">
        <x:v>OBSERVATION</x:v>
      </x:c>
      <x:c r="G63" s="18" t="str">
        <x:v>https://api.worldbank.org/v2/en/country/IRN?downloadformat=csv</x:v>
      </x:c>
      <x:c r="H63" s="56" t="n">
        <x:v>46267.75686181713</x:v>
      </x:c>
      <x:c r="I63" s="17" t="n">
        <x:v>41</x:v>
      </x:c>
    </x:row>
    <x:row r="64">
      <x:c r="A64" s="17" t="str">
        <x:v>BX.GSR.TRAN.ZS</x:v>
      </x:c>
      <x:c r="B64" s="17" t="str">
        <x:v>Transport services (% of service exports, BoP)</x:v>
      </x:c>
      <x:c r="C64" s="17" t="n">
        <x:v>2000</x:v>
      </x:c>
      <x:c r="D64" s="55" t="n">
        <x:v>48.5528219971056</x:v>
      </x:c>
      <x:c r="E64" s="17" t="str">
        <x:v>percent</x:v>
      </x:c>
      <x:c r="F64" s="17" t="str">
        <x:v>OBSERVATION</x:v>
      </x:c>
      <x:c r="G64" s="18" t="str">
        <x:v>https://api.worldbank.org/v2/en/country/IRN?downloadformat=csv</x:v>
      </x:c>
      <x:c r="H64" s="56" t="n">
        <x:v>46267.75686181713</x:v>
      </x:c>
      <x:c r="I64" s="17" t="n">
        <x:v>41</x:v>
      </x:c>
    </x:row>
    <x:row r="65">
      <x:c r="A65" s="17" t="str">
        <x:v>BX.GSR.TRVL.ZS</x:v>
      </x:c>
      <x:c r="B65" s="17" t="str">
        <x:v>Travel services (% of service exports, BoP)</x:v>
      </x:c>
      <x:c r="C65" s="17" t="n">
        <x:v>2000</x:v>
      </x:c>
      <x:c r="D65" s="55" t="n">
        <x:v>36.2518089725036</x:v>
      </x:c>
      <x:c r="E65" s="17" t="str">
        <x:v>percent</x:v>
      </x:c>
      <x:c r="F65" s="17" t="str">
        <x:v>OBSERVATION</x:v>
      </x:c>
      <x:c r="G65" s="18" t="str">
        <x:v>https://api.worldbank.org/v2/en/country/IRN?downloadformat=csv</x:v>
      </x:c>
      <x:c r="H65" s="56" t="n">
        <x:v>46267.75686181713</x:v>
      </x:c>
      <x:c r="I65" s="17" t="n">
        <x:v>41</x:v>
      </x:c>
    </x:row>
    <x:row r="66">
      <x:c r="A66" s="17" t="str">
        <x:v>BX.KLT.DINV.CD.WD</x:v>
      </x:c>
      <x:c r="B66" s="17" t="str">
        <x:v>Foreign direct investment, net inflows (BoP, current US$)</x:v>
      </x:c>
      <x:c r="C66" s="17" t="n">
        <x:v>2024</x:v>
      </x:c>
      <x:c r="D66" s="55" t="n">
        <x:v>1449111110</x:v>
      </x:c>
      <x:c r="E66" s="17" t="str">
        <x:v>current US$</x:v>
      </x:c>
      <x:c r="F66" s="17" t="str">
        <x:v>OBSERVATION</x:v>
      </x:c>
      <x:c r="G66" s="18" t="str">
        <x:v>https://api.worldbank.org/v2/en/country/IRN?downloadformat=csv</x:v>
      </x:c>
      <x:c r="H66" s="56" t="n">
        <x:v>46267.75686181713</x:v>
      </x:c>
      <x:c r="I66" s="17" t="n">
        <x:v>11</x:v>
      </x:c>
    </x:row>
    <x:row r="67">
      <x:c r="A67" s="17" t="str">
        <x:v>BX.KLT.DINV.WD.GD.ZS</x:v>
      </x:c>
      <x:c r="B67" s="17" t="str">
        <x:v>Foreign direct investment, net inflows (% of GDP)</x:v>
      </x:c>
      <x:c r="C67" s="17" t="n">
        <x:v>2024</x:v>
      </x:c>
      <x:c r="D67" s="55" t="n">
        <x:v>0.304914200880697</x:v>
      </x:c>
      <x:c r="E67" s="17" t="str">
        <x:v>percent</x:v>
      </x:c>
      <x:c r="F67" s="17" t="str">
        <x:v>OBSERVATION</x:v>
      </x:c>
      <x:c r="G67" s="18" t="str">
        <x:v>https://api.worldbank.org/v2/en/country/IRN?downloadformat=csv</x:v>
      </x:c>
      <x:c r="H67" s="56" t="n">
        <x:v>46267.75686181713</x:v>
      </x:c>
      <x:c r="I67" s="17" t="n">
        <x:v>11</x:v>
      </x:c>
    </x:row>
    <x:row r="68">
      <x:c r="A68" s="17" t="str">
        <x:v>BX.PEF.TOTL.CD.WD</x:v>
      </x:c>
      <x:c r="B68" s="17" t="str">
        <x:v>Portfolio equity, net inflows (BoP, current US$)</x:v>
      </x:c>
      <x:c r="C68" s="17" t="n">
        <x:v>1999</x:v>
      </x:c>
      <x:c r="D68" s="55" t="n">
        <x:v>0</x:v>
      </x:c>
      <x:c r="E68" s="17" t="str">
        <x:v>current US$</x:v>
      </x:c>
      <x:c r="F68" s="17" t="str">
        <x:v>OBSERVATION</x:v>
      </x:c>
      <x:c r="G68" s="18" t="str">
        <x:v>https://api.worldbank.org/v2/en/country/IRN?downloadformat=csv</x:v>
      </x:c>
      <x:c r="H68" s="56" t="n">
        <x:v>46267.75686181713</x:v>
      </x:c>
      <x:c r="I68" s="17" t="n">
        <x:v>42</x:v>
      </x:c>
    </x:row>
    <x:row r="69">
      <x:c r="A69" s="17" t="str">
        <x:v>BX.TRF.CURR.CD</x:v>
      </x:c>
      <x:c r="B69" s="17" t="str">
        <x:v>Secondary income receipts (BoP, current US$)</x:v>
      </x:c>
      <x:c r="C69" s="17" t="n">
        <x:v>2000</x:v>
      </x:c>
      <x:c r="D69" s="55" t="n">
        <x:v>539000000</x:v>
      </x:c>
      <x:c r="E69" s="17" t="str">
        <x:v>current US$</x:v>
      </x:c>
      <x:c r="F69" s="17" t="str">
        <x:v>OBSERVATION</x:v>
      </x:c>
      <x:c r="G69" s="18" t="str">
        <x:v>https://api.worldbank.org/v2/en/country/IRN?downloadformat=csv</x:v>
      </x:c>
      <x:c r="H69" s="56" t="n">
        <x:v>46267.75686181713</x:v>
      </x:c>
      <x:c r="I69" s="17" t="n">
        <x:v>55</x:v>
      </x:c>
    </x:row>
    <x:row r="70">
      <x:c r="A70" s="17" t="str">
        <x:v>BX.TRF.PWKR.CD.DT</x:v>
      </x:c>
      <x:c r="B70" s="17" t="str">
        <x:v>Personal remittances, received (current US$)</x:v>
      </x:c>
      <x:c r="C70" s="17" t="n">
        <x:v>2004</x:v>
      </x:c>
      <x:c r="D70" s="55" t="n">
        <x:v>1032000000</x:v>
      </x:c>
      <x:c r="E70" s="17" t="str">
        <x:v>current US$</x:v>
      </x:c>
      <x:c r="F70" s="17" t="str">
        <x:v>OBSERVATION</x:v>
      </x:c>
      <x:c r="G70" s="18" t="str">
        <x:v>https://api.worldbank.org/v2/en/country/IRN?downloadformat=csv</x:v>
      </x:c>
      <x:c r="H70" s="56" t="n">
        <x:v>46267.75686181713</x:v>
      </x:c>
      <x:c r="I70" s="17" t="n">
        <x:v>52</x:v>
      </x:c>
    </x:row>
    <x:row r="71">
      <x:c r="A71" s="17" t="str">
        <x:v>BX.TRF.PWKR.DT.GD.ZS</x:v>
      </x:c>
      <x:c r="B71" s="17" t="str">
        <x:v>Personal remittances, received (% of GDP)</x:v>
      </x:c>
      <x:c r="C71" s="17" t="n">
        <x:v>2004</x:v>
      </x:c>
      <x:c r="D71" s="55" t="n">
        <x:v>0.549653727811875</x:v>
      </x:c>
      <x:c r="E71" s="17" t="str">
        <x:v>percent</x:v>
      </x:c>
      <x:c r="F71" s="17" t="str">
        <x:v>OBSERVATION</x:v>
      </x:c>
      <x:c r="G71" s="18" t="str">
        <x:v>https://api.worldbank.org/v2/en/country/IRN?downloadformat=csv</x:v>
      </x:c>
      <x:c r="H71" s="56" t="n">
        <x:v>46267.75686181713</x:v>
      </x:c>
      <x:c r="I71" s="17" t="n">
        <x:v>52</x:v>
      </x:c>
    </x:row>
    <x:row r="72">
      <x:c r="A72" s="17" t="str">
        <x:v>CM.MKT.LCAP.CD</x:v>
      </x:c>
      <x:c r="B72" s="17" t="str">
        <x:v>Market capitalization of listed domestic companies (current US$)</x:v>
      </x:c>
      <x:c r="C72" s="17" t="n">
        <x:v>2025</x:v>
      </x:c>
      <x:c r="D72" s="55" t="n">
        <x:v>185635780000</x:v>
      </x:c>
      <x:c r="E72" s="17" t="str">
        <x:v>current US$</x:v>
      </x:c>
      <x:c r="F72" s="17" t="str">
        <x:v>OBSERVATION</x:v>
      </x:c>
      <x:c r="G72" s="18" t="str">
        <x:v>https://api.worldbank.org/v2/en/country/IRN?downloadformat=csv</x:v>
      </x:c>
      <x:c r="H72" s="56" t="n">
        <x:v>46267.75686181713</x:v>
      </x:c>
      <x:c r="I72" s="17" t="n">
        <x:v>29</x:v>
      </x:c>
    </x:row>
    <x:row r="73">
      <x:c r="A73" s="17" t="str">
        <x:v>CM.MKT.LCAP.GD.ZS</x:v>
      </x:c>
      <x:c r="B73" s="17" t="str">
        <x:v>Market capitalization of listed domestic companies (% of GDP)</x:v>
      </x:c>
      <x:c r="C73" s="17" t="n">
        <x:v>2025</x:v>
      </x:c>
      <x:c r="D73" s="55" t="n">
        <x:v>51.1841560696165</x:v>
      </x:c>
      <x:c r="E73" s="17" t="str">
        <x:v>percent</x:v>
      </x:c>
      <x:c r="F73" s="17" t="str">
        <x:v>OBSERVATION</x:v>
      </x:c>
      <x:c r="G73" s="18" t="str">
        <x:v>https://api.worldbank.org/v2/en/country/IRN?downloadformat=csv</x:v>
      </x:c>
      <x:c r="H73" s="56" t="n">
        <x:v>46267.75686181713</x:v>
      </x:c>
      <x:c r="I73" s="17" t="n">
        <x:v>29</x:v>
      </x:c>
    </x:row>
    <x:row r="74">
      <x:c r="A74" s="17" t="str">
        <x:v>CM.MKT.LDOM.NO</x:v>
      </x:c>
      <x:c r="B74" s="17" t="str">
        <x:v>Listed domestic companies, total</x:v>
      </x:c>
      <x:c r="C74" s="17" t="n">
        <x:v>2025</x:v>
      </x:c>
      <x:c r="D74" s="55" t="n">
        <x:v>630</x:v>
      </x:c>
      <x:c r="E74" s="17" t="str">
        <x:v>واحد توسط منبع ارائه نشده</x:v>
      </x:c>
      <x:c r="F74" s="17" t="str">
        <x:v>OBSERVATION</x:v>
      </x:c>
      <x:c r="G74" s="18" t="str">
        <x:v>https://api.worldbank.org/v2/en/country/IRN?downloadformat=csv</x:v>
      </x:c>
      <x:c r="H74" s="56" t="n">
        <x:v>46267.75686181713</x:v>
      </x:c>
      <x:c r="I74" s="17" t="n">
        <x:v>27</x:v>
      </x:c>
    </x:row>
    <x:row r="75">
      <x:c r="A75" s="17" t="str">
        <x:v>CM.MKT.TRAD.CD</x:v>
      </x:c>
      <x:c r="B75" s="17" t="str">
        <x:v>Stocks traded, total value (current US$)</x:v>
      </x:c>
      <x:c r="C75" s="17" t="n">
        <x:v>2025</x:v>
      </x:c>
      <x:c r="D75" s="55" t="n">
        <x:v>21899070000</x:v>
      </x:c>
      <x:c r="E75" s="17" t="str">
        <x:v>current US$</x:v>
      </x:c>
      <x:c r="F75" s="17" t="str">
        <x:v>OBSERVATION</x:v>
      </x:c>
      <x:c r="G75" s="18" t="str">
        <x:v>https://api.worldbank.org/v2/en/country/IRN?downloadformat=csv</x:v>
      </x:c>
      <x:c r="H75" s="56" t="n">
        <x:v>46267.75686181713</x:v>
      </x:c>
      <x:c r="I75" s="17" t="n">
        <x:v>27</x:v>
      </x:c>
    </x:row>
    <x:row r="76">
      <x:c r="A76" s="17" t="str">
        <x:v>CM.MKT.TRAD.GD.ZS</x:v>
      </x:c>
      <x:c r="B76" s="17" t="str">
        <x:v>Stocks traded, total value (% of GDP)</x:v>
      </x:c>
      <x:c r="C76" s="17" t="n">
        <x:v>2025</x:v>
      </x:c>
      <x:c r="D76" s="55" t="n">
        <x:v>6.03808929862259</x:v>
      </x:c>
      <x:c r="E76" s="17" t="str">
        <x:v>percent</x:v>
      </x:c>
      <x:c r="F76" s="17" t="str">
        <x:v>OBSERVATION</x:v>
      </x:c>
      <x:c r="G76" s="18" t="str">
        <x:v>https://api.worldbank.org/v2/en/country/IRN?downloadformat=csv</x:v>
      </x:c>
      <x:c r="H76" s="56" t="n">
        <x:v>46267.75686181713</x:v>
      </x:c>
      <x:c r="I76" s="17" t="n">
        <x:v>27</x:v>
      </x:c>
    </x:row>
    <x:row r="77">
      <x:c r="A77" s="17" t="str">
        <x:v>CM.MKT.TRNR</x:v>
      </x:c>
      <x:c r="B77" s="17" t="str">
        <x:v>Stocks traded, turnover ratio of domestic shares (%)</x:v>
      </x:c>
      <x:c r="C77" s="17" t="n">
        <x:v>2024</x:v>
      </x:c>
      <x:c r="D77" s="55" t="n">
        <x:v>10.9690566</x:v>
      </x:c>
      <x:c r="E77" s="17" t="str">
        <x:v>واحد توسط منبع ارائه نشده</x:v>
      </x:c>
      <x:c r="F77" s="17" t="str">
        <x:v>OBSERVATION</x:v>
      </x:c>
      <x:c r="G77" s="18" t="str">
        <x:v>https://api.worldbank.org/v2/en/country/IRN?downloadformat=csv</x:v>
      </x:c>
      <x:c r="H77" s="56" t="n">
        <x:v>46267.75686181713</x:v>
      </x:c>
      <x:c r="I77" s="17" t="n">
        <x:v>30</x:v>
      </x:c>
    </x:row>
    <x:row r="78">
      <x:c r="A78" s="17" t="str">
        <x:v>DC.DAC.AUSL.CD</x:v>
      </x:c>
      <x:c r="B78" s="17" t="str">
        <x:v>Net bilateral aid flows from DAC donors, Australia (current US$)</x:v>
      </x:c>
      <x:c r="C78" s="17" t="n">
        <x:v>2023</x:v>
      </x:c>
      <x:c r="D78" s="55" t="n">
        <x:v>55709.0006768703</x:v>
      </x:c>
      <x:c r="E78" s="17" t="str">
        <x:v>current US$</x:v>
      </x:c>
      <x:c r="F78" s="17" t="str">
        <x:v>OBSERVATION</x:v>
      </x:c>
      <x:c r="G78" s="18" t="str">
        <x:v>https://api.worldbank.org/v2/en/country/IRN?downloadformat=csv</x:v>
      </x:c>
      <x:c r="H78" s="56" t="n">
        <x:v>46267.75686181713</x:v>
      </x:c>
      <x:c r="I78" s="17" t="n">
        <x:v>24</x:v>
      </x:c>
    </x:row>
    <x:row r="79">
      <x:c r="A79" s="17" t="str">
        <x:v>DC.DAC.AUTL.CD</x:v>
      </x:c>
      <x:c r="B79" s="17" t="str">
        <x:v>Net bilateral aid flows from DAC donors, Austria (current US$)</x:v>
      </x:c>
      <x:c r="C79" s="17" t="n">
        <x:v>2023</x:v>
      </x:c>
      <x:c r="D79" s="55" t="n">
        <x:v>15137332.9162598</x:v>
      </x:c>
      <x:c r="E79" s="17" t="str">
        <x:v>current US$</x:v>
      </x:c>
      <x:c r="F79" s="17" t="str">
        <x:v>OBSERVATION</x:v>
      </x:c>
      <x:c r="G79" s="18" t="str">
        <x:v>https://api.worldbank.org/v2/en/country/IRN?downloadformat=csv</x:v>
      </x:c>
      <x:c r="H79" s="56" t="n">
        <x:v>46267.75686181713</x:v>
      </x:c>
      <x:c r="I79" s="17" t="n">
        <x:v>5</x:v>
      </x:c>
    </x:row>
    <x:row r="80">
      <x:c r="A80" s="17" t="str">
        <x:v>DC.DAC.BELL.CD</x:v>
      </x:c>
      <x:c r="B80" s="17" t="str">
        <x:v>Net bilateral aid flows from DAC donors, Belgium (current US$)</x:v>
      </x:c>
      <x:c r="C80" s="17" t="n">
        <x:v>2023</x:v>
      </x:c>
      <x:c r="D80" s="55" t="n">
        <x:v>35034.9992513657</x:v>
      </x:c>
      <x:c r="E80" s="17" t="str">
        <x:v>current US$</x:v>
      </x:c>
      <x:c r="F80" s="17" t="str">
        <x:v>OBSERVATION</x:v>
      </x:c>
      <x:c r="G80" s="18" t="str">
        <x:v>https://api.worldbank.org/v2/en/country/IRN?downloadformat=csv</x:v>
      </x:c>
      <x:c r="H80" s="56" t="n">
        <x:v>46267.75686181713</x:v>
      </x:c>
      <x:c r="I80" s="17" t="n">
        <x:v>18</x:v>
      </x:c>
    </x:row>
    <x:row r="81">
      <x:c r="A81" s="17" t="str">
        <x:v>DC.DAC.CANL.CD</x:v>
      </x:c>
      <x:c r="B81" s="17" t="str">
        <x:v>Net bilateral aid flows from DAC donors, Canada (current US$)</x:v>
      </x:c>
      <x:c r="C81" s="17" t="n">
        <x:v>2023</x:v>
      </x:c>
      <x:c r="D81" s="55" t="n">
        <x:v>52159.9985659122</x:v>
      </x:c>
      <x:c r="E81" s="17" t="str">
        <x:v>current US$</x:v>
      </x:c>
      <x:c r="F81" s="17" t="str">
        <x:v>OBSERVATION</x:v>
      </x:c>
      <x:c r="G81" s="18" t="str">
        <x:v>https://api.worldbank.org/v2/en/country/IRN?downloadformat=csv</x:v>
      </x:c>
      <x:c r="H81" s="56" t="n">
        <x:v>46267.75686181713</x:v>
      </x:c>
      <x:c r="I81" s="17" t="n">
        <x:v>39</x:v>
      </x:c>
    </x:row>
    <x:row r="82">
      <x:c r="A82" s="17" t="str">
        <x:v>DC.DAC.CECL.CD</x:v>
      </x:c>
      <x:c r="B82" s="17" t="str">
        <x:v>Net bilateral aid flows from DAC donors, European Union institutions (current US$)</x:v>
      </x:c>
      <x:c r="C82" s="17" t="n">
        <x:v>2023</x:v>
      </x:c>
      <x:c r="D82" s="55" t="n">
        <x:v>21862684.2498779</x:v>
      </x:c>
      <x:c r="E82" s="17" t="str">
        <x:v>current US$</x:v>
      </x:c>
      <x:c r="F82" s="17" t="str">
        <x:v>OBSERVATION</x:v>
      </x:c>
      <x:c r="G82" s="18" t="str">
        <x:v>https://api.worldbank.org/v2/en/country/IRN?downloadformat=csv</x:v>
      </x:c>
      <x:c r="H82" s="56" t="n">
        <x:v>46267.75686181713</x:v>
      </x:c>
      <x:c r="I82" s="17" t="n">
        <x:v>31</x:v>
      </x:c>
    </x:row>
    <x:row r="83">
      <x:c r="A83" s="17" t="str">
        <x:v>DC.DAC.CHEL.CD</x:v>
      </x:c>
      <x:c r="B83" s="17" t="str">
        <x:v>Net bilateral aid flows from DAC donors, Switzerland (current US$)</x:v>
      </x:c>
      <x:c r="C83" s="17" t="n">
        <x:v>2023</x:v>
      </x:c>
      <x:c r="D83" s="55" t="n">
        <x:v>1271424.05509949</x:v>
      </x:c>
      <x:c r="E83" s="17" t="str">
        <x:v>current US$</x:v>
      </x:c>
      <x:c r="F83" s="17" t="str">
        <x:v>OBSERVATION</x:v>
      </x:c>
      <x:c r="G83" s="18" t="str">
        <x:v>https://api.worldbank.org/v2/en/country/IRN?downloadformat=csv</x:v>
      </x:c>
      <x:c r="H83" s="56" t="n">
        <x:v>46267.75686181713</x:v>
      </x:c>
      <x:c r="I83" s="17" t="n">
        <x:v>5</x:v>
      </x:c>
    </x:row>
    <x:row r="84">
      <x:c r="A84" s="17" t="str">
        <x:v>DC.DAC.CZEL.CD</x:v>
      </x:c>
      <x:c r="B84" s="17" t="str">
        <x:v>Net bilateral aid flows from DAC donors, Czechia (current US$)</x:v>
      </x:c>
      <x:c r="C84" s="17" t="n">
        <x:v>2023</x:v>
      </x:c>
      <x:c r="D84" s="55" t="n">
        <x:v>22134.0004354715</x:v>
      </x:c>
      <x:c r="E84" s="17" t="str">
        <x:v>current US$</x:v>
      </x:c>
      <x:c r="F84" s="17" t="str">
        <x:v>OBSERVATION</x:v>
      </x:c>
      <x:c r="G84" s="18" t="str">
        <x:v>https://api.worldbank.org/v2/en/country/IRN?downloadformat=csv</x:v>
      </x:c>
      <x:c r="H84" s="56" t="n">
        <x:v>46267.75686181713</x:v>
      </x:c>
      <x:c r="I84" s="17" t="n">
        <x:v>47</x:v>
      </x:c>
    </x:row>
    <x:row r="85">
      <x:c r="A85" s="17" t="str">
        <x:v>DC.DAC.DEUL.CD</x:v>
      </x:c>
      <x:c r="B85" s="17" t="str">
        <x:v>Net bilateral aid flows from DAC donors, Germany (current US$)</x:v>
      </x:c>
      <x:c r="C85" s="17" t="n">
        <x:v>2023</x:v>
      </x:c>
      <x:c r="D85" s="55" t="n">
        <x:v>126910865.783691</x:v>
      </x:c>
      <x:c r="E85" s="17" t="str">
        <x:v>current US$</x:v>
      </x:c>
      <x:c r="F85" s="17" t="str">
        <x:v>OBSERVATION</x:v>
      </x:c>
      <x:c r="G85" s="18" t="str">
        <x:v>https://api.worldbank.org/v2/en/country/IRN?downloadformat=csv</x:v>
      </x:c>
      <x:c r="H85" s="56" t="n">
        <x:v>46267.75686181713</x:v>
      </x:c>
      <x:c r="I85" s="17" t="n">
        <x:v>2</x:v>
      </x:c>
    </x:row>
    <x:row r="86">
      <x:c r="A86" s="17" t="str">
        <x:v>DC.DAC.DNKL.CD</x:v>
      </x:c>
      <x:c r="B86" s="17" t="str">
        <x:v>Net bilateral aid flows from DAC donors, Denmark (current US$)</x:v>
      </x:c>
      <x:c r="C86" s="17" t="n">
        <x:v>2023</x:v>
      </x:c>
      <x:c r="D86" s="55" t="n">
        <x:v>1306393.0273056</x:v>
      </x:c>
      <x:c r="E86" s="17" t="str">
        <x:v>current US$</x:v>
      </x:c>
      <x:c r="F86" s="17" t="str">
        <x:v>OBSERVATION</x:v>
      </x:c>
      <x:c r="G86" s="18" t="str">
        <x:v>https://api.worldbank.org/v2/en/country/IRN?downloadformat=csv</x:v>
      </x:c>
      <x:c r="H86" s="56" t="n">
        <x:v>46267.75686181713</x:v>
      </x:c>
      <x:c r="I86" s="17" t="n">
        <x:v>17</x:v>
      </x:c>
    </x:row>
    <x:row r="87">
      <x:c r="A87" s="17" t="str">
        <x:v>DC.DAC.ESPL.CD</x:v>
      </x:c>
      <x:c r="B87" s="17" t="str">
        <x:v>Net bilateral aid flows from DAC donors, Spain (current US$)</x:v>
      </x:c>
      <x:c r="C87" s="17" t="n">
        <x:v>2023</x:v>
      </x:c>
      <x:c r="D87" s="55" t="n">
        <x:v>59367.9994344711</x:v>
      </x:c>
      <x:c r="E87" s="17" t="str">
        <x:v>current US$</x:v>
      </x:c>
      <x:c r="F87" s="17" t="str">
        <x:v>OBSERVATION</x:v>
      </x:c>
      <x:c r="G87" s="18" t="str">
        <x:v>https://api.worldbank.org/v2/en/country/IRN?downloadformat=csv</x:v>
      </x:c>
      <x:c r="H87" s="56" t="n">
        <x:v>46267.75686181713</x:v>
      </x:c>
      <x:c r="I87" s="17" t="n">
        <x:v>35</x:v>
      </x:c>
    </x:row>
    <x:row r="88">
      <x:c r="A88" s="17" t="str">
        <x:v>DC.DAC.ESTL.CD</x:v>
      </x:c>
      <x:c r="B88" s="17" t="str">
        <x:v>Net bilateral aid flows from DAC donors, Estonia (current US$)</x:v>
      </x:c>
      <x:c r="C88" s="17" t="n">
        <x:v>2021</x:v>
      </x:c>
      <x:c r="D88" s="55" t="n">
        <x:v>14063.9999881387</x:v>
      </x:c>
      <x:c r="E88" s="17" t="str">
        <x:v>current US$</x:v>
      </x:c>
      <x:c r="F88" s="17" t="str">
        <x:v>OBSERVATION</x:v>
      </x:c>
      <x:c r="G88" s="18" t="str">
        <x:v>https://api.worldbank.org/v2/en/country/IRN?downloadformat=csv</x:v>
      </x:c>
      <x:c r="H88" s="56" t="n">
        <x:v>46267.75686181713</x:v>
      </x:c>
      <x:c r="I88" s="17" t="n">
        <x:v>65</x:v>
      </x:c>
    </x:row>
    <x:row r="89">
      <x:c r="A89" s="17" t="str">
        <x:v>DC.DAC.FINL.CD</x:v>
      </x:c>
      <x:c r="B89" s="17" t="str">
        <x:v>Net bilateral aid flows from DAC donors, Finland (current US$)</x:v>
      </x:c>
      <x:c r="C89" s="17" t="n">
        <x:v>2020</x:v>
      </x:c>
      <x:c r="D89" s="55" t="n">
        <x:v>43333.001434803</x:v>
      </x:c>
      <x:c r="E89" s="17" t="str">
        <x:v>current US$</x:v>
      </x:c>
      <x:c r="F89" s="17" t="str">
        <x:v>OBSERVATION</x:v>
      </x:c>
      <x:c r="G89" s="18" t="str">
        <x:v>https://api.worldbank.org/v2/en/country/IRN?downloadformat=csv</x:v>
      </x:c>
      <x:c r="H89" s="56" t="n">
        <x:v>46267.75686181713</x:v>
      </x:c>
      <x:c r="I89" s="17" t="n">
        <x:v>27</x:v>
      </x:c>
    </x:row>
    <x:row r="90">
      <x:c r="A90" s="17" t="str">
        <x:v>DC.DAC.FRAL.CD</x:v>
      </x:c>
      <x:c r="B90" s="17" t="str">
        <x:v>Net bilateral aid flows from DAC donors, France (current US$)</x:v>
      </x:c>
      <x:c r="C90" s="17" t="n">
        <x:v>2023</x:v>
      </x:c>
      <x:c r="D90" s="55" t="n">
        <x:v>17226942.0623779</x:v>
      </x:c>
      <x:c r="E90" s="17" t="str">
        <x:v>current US$</x:v>
      </x:c>
      <x:c r="F90" s="17" t="str">
        <x:v>OBSERVATION</x:v>
      </x:c>
      <x:c r="G90" s="18" t="str">
        <x:v>https://api.worldbank.org/v2/en/country/IRN?downloadformat=csv</x:v>
      </x:c>
      <x:c r="H90" s="56" t="n">
        <x:v>46267.75686181713</x:v>
      </x:c>
      <x:c r="I90" s="17" t="n">
        <x:v>12</x:v>
      </x:c>
    </x:row>
    <x:row r="91">
      <x:c r="A91" s="17" t="str">
        <x:v>DC.DAC.GBRL.CD</x:v>
      </x:c>
      <x:c r="B91" s="17" t="str">
        <x:v>Net bilateral aid flows from DAC donors, United Kingdom (current US$)</x:v>
      </x:c>
      <x:c r="C91" s="17" t="n">
        <x:v>2023</x:v>
      </x:c>
      <x:c r="D91" s="55" t="n">
        <x:v>166563.004255295</x:v>
      </x:c>
      <x:c r="E91" s="17" t="str">
        <x:v>current US$</x:v>
      </x:c>
      <x:c r="F91" s="17" t="str">
        <x:v>OBSERVATION</x:v>
      </x:c>
      <x:c r="G91" s="18" t="str">
        <x:v>https://api.worldbank.org/v2/en/country/IRN?downloadformat=csv</x:v>
      </x:c>
      <x:c r="H91" s="56" t="n">
        <x:v>46267.75686181713</x:v>
      </x:c>
      <x:c r="I91" s="17" t="n">
        <x:v>11</x:v>
      </x:c>
    </x:row>
    <x:row r="92">
      <x:c r="A92" s="17" t="str">
        <x:v>DC.DAC.GRCL.CD</x:v>
      </x:c>
      <x:c r="B92" s="17" t="str">
        <x:v>Net bilateral aid flows from DAC donors, Greece (current US$)</x:v>
      </x:c>
      <x:c r="C92" s="17" t="n">
        <x:v>2023</x:v>
      </x:c>
      <x:c r="D92" s="55" t="n">
        <x:v>22630.0004869699</x:v>
      </x:c>
      <x:c r="E92" s="17" t="str">
        <x:v>current US$</x:v>
      </x:c>
      <x:c r="F92" s="17" t="str">
        <x:v>OBSERVATION</x:v>
      </x:c>
      <x:c r="G92" s="18" t="str">
        <x:v>https://api.worldbank.org/v2/en/country/IRN?downloadformat=csv</x:v>
      </x:c>
      <x:c r="H92" s="56" t="n">
        <x:v>46267.75686181713</x:v>
      </x:c>
      <x:c r="I92" s="17" t="n">
        <x:v>39</x:v>
      </x:c>
    </x:row>
    <x:row r="93">
      <x:c r="A93" s="17" t="str">
        <x:v>DC.DAC.HUNL.CD</x:v>
      </x:c>
      <x:c r="B93" s="17" t="str">
        <x:v>Net bilateral aid flows from DAC donors, Hungary (current US$)</x:v>
      </x:c>
      <x:c r="C93" s="17" t="n">
        <x:v>2023</x:v>
      </x:c>
      <x:c r="D93" s="55" t="n">
        <x:v>2500145.91217041</x:v>
      </x:c>
      <x:c r="E93" s="17" t="str">
        <x:v>current US$</x:v>
      </x:c>
      <x:c r="F93" s="17" t="str">
        <x:v>OBSERVATION</x:v>
      </x:c>
      <x:c r="G93" s="18" t="str">
        <x:v>https://api.worldbank.org/v2/en/country/IRN?downloadformat=csv</x:v>
      </x:c>
      <x:c r="H93" s="56" t="n">
        <x:v>46267.75686181713</x:v>
      </x:c>
      <x:c r="I93" s="17" t="n">
        <x:v>51</x:v>
      </x:c>
    </x:row>
    <x:row r="94">
      <x:c r="A94" s="17" t="str">
        <x:v>DC.DAC.IRLL.CD</x:v>
      </x:c>
      <x:c r="B94" s="17" t="str">
        <x:v>Net bilateral aid flows from DAC donors, Ireland (current US$)</x:v>
      </x:c>
      <x:c r="C94" s="17" t="n">
        <x:v>2020</x:v>
      </x:c>
      <x:c r="D94" s="55" t="n">
        <x:v>12426.0000884533</x:v>
      </x:c>
      <x:c r="E94" s="17" t="str">
        <x:v>current US$</x:v>
      </x:c>
      <x:c r="F94" s="17" t="str">
        <x:v>OBSERVATION</x:v>
      </x:c>
      <x:c r="G94" s="18" t="str">
        <x:v>https://api.worldbank.org/v2/en/country/IRN?downloadformat=csv</x:v>
      </x:c>
      <x:c r="H94" s="56" t="n">
        <x:v>46267.75686181713</x:v>
      </x:c>
      <x:c r="I94" s="17" t="n">
        <x:v>46</x:v>
      </x:c>
    </x:row>
    <x:row r="95">
      <x:c r="A95" s="17" t="str">
        <x:v>DC.DAC.ITAL.CD</x:v>
      </x:c>
      <x:c r="B95" s="17" t="str">
        <x:v>Net bilateral aid flows from DAC donors, Italy (current US$)</x:v>
      </x:c>
      <x:c r="C95" s="17" t="n">
        <x:v>2023</x:v>
      </x:c>
      <x:c r="D95" s="55" t="n">
        <x:v>19013719.5587158</x:v>
      </x:c>
      <x:c r="E95" s="17" t="str">
        <x:v>current US$</x:v>
      </x:c>
      <x:c r="F95" s="17" t="str">
        <x:v>OBSERVATION</x:v>
      </x:c>
      <x:c r="G95" s="18" t="str">
        <x:v>https://api.worldbank.org/v2/en/country/IRN?downloadformat=csv</x:v>
      </x:c>
      <x:c r="H95" s="56" t="n">
        <x:v>46267.75686181713</x:v>
      </x:c>
      <x:c r="I95" s="17" t="n">
        <x:v>3</x:v>
      </x:c>
    </x:row>
    <x:row r="96">
      <x:c r="A96" s="17" t="str">
        <x:v>DC.DAC.JPNL.CD</x:v>
      </x:c>
      <x:c r="B96" s="17" t="str">
        <x:v>Net bilateral aid flows from DAC donors, Japan (current US$)</x:v>
      </x:c>
      <x:c r="C96" s="17" t="n">
        <x:v>2023</x:v>
      </x:c>
      <x:c r="D96" s="55" t="n">
        <x:v>4167716.97998047</x:v>
      </x:c>
      <x:c r="E96" s="17" t="str">
        <x:v>current US$</x:v>
      </x:c>
      <x:c r="F96" s="17" t="str">
        <x:v>OBSERVATION</x:v>
      </x:c>
      <x:c r="G96" s="18" t="str">
        <x:v>https://api.worldbank.org/v2/en/country/IRN?downloadformat=csv</x:v>
      </x:c>
      <x:c r="H96" s="56" t="n">
        <x:v>46267.75686181713</x:v>
      </x:c>
      <x:c r="I96" s="17" t="n">
        <x:v>2</x:v>
      </x:c>
    </x:row>
    <x:row r="97">
      <x:c r="A97" s="17" t="str">
        <x:v>DC.DAC.KORL.CD</x:v>
      </x:c>
      <x:c r="B97" s="17" t="str">
        <x:v>Net bilateral aid flows from DAC donors, Korea, Rep. (current US$)</x:v>
      </x:c>
      <x:c r="C97" s="17" t="n">
        <x:v>2023</x:v>
      </x:c>
      <x:c r="D97" s="55" t="n">
        <x:v>2817116.02210999</x:v>
      </x:c>
      <x:c r="E97" s="17" t="str">
        <x:v>current US$</x:v>
      </x:c>
      <x:c r="F97" s="17" t="str">
        <x:v>OBSERVATION</x:v>
      </x:c>
      <x:c r="G97" s="18" t="str">
        <x:v>https://api.worldbank.org/v2/en/country/IRN?downloadformat=csv</x:v>
      </x:c>
      <x:c r="H97" s="56" t="n">
        <x:v>46267.75686181713</x:v>
      </x:c>
      <x:c r="I97" s="17" t="n">
        <x:v>32</x:v>
      </x:c>
    </x:row>
    <x:row r="98">
      <x:c r="A98" s="17" t="str">
        <x:v>DC.DAC.LTUL.CD</x:v>
      </x:c>
      <x:c r="B98" s="17" t="str">
        <x:v>Net bilateral aid flows from DAC donors, Lithuania (current US$)</x:v>
      </x:c>
      <x:c r="C98" s="17" t="n">
        <x:v>2023</x:v>
      </x:c>
      <x:c r="D98" s="55" t="n">
        <x:v>13860.0002974272</x:v>
      </x:c>
      <x:c r="E98" s="17" t="str">
        <x:v>current US$</x:v>
      </x:c>
      <x:c r="F98" s="17" t="str">
        <x:v>OBSERVATION</x:v>
      </x:c>
      <x:c r="G98" s="18" t="str">
        <x:v>https://api.worldbank.org/v2/en/country/IRN?downloadformat=csv</x:v>
      </x:c>
      <x:c r="H98" s="56" t="n">
        <x:v>46267.75686181713</x:v>
      </x:c>
      <x:c r="I98" s="17" t="n">
        <x:v>61</x:v>
      </x:c>
    </x:row>
    <x:row r="99">
      <x:c r="A99" s="17" t="str">
        <x:v>DC.DAC.LUXL.CD</x:v>
      </x:c>
      <x:c r="B99" s="17" t="str">
        <x:v>Net bilateral aid flows from DAC donors, Luxembourg (current US$)</x:v>
      </x:c>
      <x:c r="C99" s="17" t="n">
        <x:v>2023</x:v>
      </x:c>
      <x:c r="D99" s="55" t="n">
        <x:v>16692.9997503757</x:v>
      </x:c>
      <x:c r="E99" s="17" t="str">
        <x:v>current US$</x:v>
      </x:c>
      <x:c r="F99" s="17" t="str">
        <x:v>OBSERVATION</x:v>
      </x:c>
      <x:c r="G99" s="18" t="str">
        <x:v>https://api.worldbank.org/v2/en/country/IRN?downloadformat=csv</x:v>
      </x:c>
      <x:c r="H99" s="56" t="n">
        <x:v>46267.75686181713</x:v>
      </x:c>
      <x:c r="I99" s="17" t="n">
        <x:v>57</x:v>
      </x:c>
    </x:row>
    <x:row r="100">
      <x:c r="A100" s="17" t="str">
        <x:v>DC.DAC.NLDL.CD</x:v>
      </x:c>
      <x:c r="B100" s="17" t="str">
        <x:v>Net bilateral aid flows from DAC donors, Netherlands (current US$)</x:v>
      </x:c>
      <x:c r="C100" s="17" t="n">
        <x:v>2023</x:v>
      </x:c>
      <x:c r="D100" s="55" t="n">
        <x:v>327996.999025345</x:v>
      </x:c>
      <x:c r="E100" s="17" t="str">
        <x:v>current US$</x:v>
      </x:c>
      <x:c r="F100" s="17" t="str">
        <x:v>OBSERVATION</x:v>
      </x:c>
      <x:c r="G100" s="18" t="str">
        <x:v>https://api.worldbank.org/v2/en/country/IRN?downloadformat=csv</x:v>
      </x:c>
      <x:c r="H100" s="56" t="n">
        <x:v>46267.75686181713</x:v>
      </x:c>
      <x:c r="I100" s="17" t="n">
        <x:v>22</x:v>
      </x:c>
    </x:row>
    <x:row r="101">
      <x:c r="A101" s="17" t="str">
        <x:v>DC.DAC.NORL.CD</x:v>
      </x:c>
      <x:c r="B101" s="17" t="str">
        <x:v>Net bilateral aid flows from DAC donors, Norway (current US$)</x:v>
      </x:c>
      <x:c r="C101" s="17" t="n">
        <x:v>2023</x:v>
      </x:c>
      <x:c r="D101" s="55" t="n">
        <x:v>1579938.05408478</x:v>
      </x:c>
      <x:c r="E101" s="17" t="str">
        <x:v>current US$</x:v>
      </x:c>
      <x:c r="F101" s="17" t="str">
        <x:v>OBSERVATION</x:v>
      </x:c>
      <x:c r="G101" s="18" t="str">
        <x:v>https://api.worldbank.org/v2/en/country/IRN?downloadformat=csv</x:v>
      </x:c>
      <x:c r="H101" s="56" t="n">
        <x:v>46267.75686181713</x:v>
      </x:c>
      <x:c r="I101" s="17" t="n">
        <x:v>18</x:v>
      </x:c>
    </x:row>
    <x:row r="102">
      <x:c r="A102" s="17" t="str">
        <x:v>DC.DAC.NZLL.CD</x:v>
      </x:c>
      <x:c r="B102" s="17" t="str">
        <x:v>Net bilateral aid flows from DAC donors, New Zealand (current US$)</x:v>
      </x:c>
      <x:c r="C102" s="17" t="n">
        <x:v>2005</x:v>
      </x:c>
      <x:c r="D102" s="55" t="n">
        <x:v>349999.994039536</x:v>
      </x:c>
      <x:c r="E102" s="17" t="str">
        <x:v>current US$</x:v>
      </x:c>
      <x:c r="F102" s="17" t="str">
        <x:v>OBSERVATION</x:v>
      </x:c>
      <x:c r="G102" s="18" t="str">
        <x:v>https://api.worldbank.org/v2/en/country/IRN?downloadformat=csv</x:v>
      </x:c>
      <x:c r="H102" s="56" t="n">
        <x:v>46267.75686181713</x:v>
      </x:c>
      <x:c r="I102" s="17" t="n">
        <x:v>53</x:v>
      </x:c>
    </x:row>
    <x:row r="103">
      <x:c r="A103" s="17" t="str">
        <x:v>DC.DAC.POLL.CD</x:v>
      </x:c>
      <x:c r="B103" s="17" t="str">
        <x:v>Net bilateral aid flows from DAC donors, Poland (current US$)</x:v>
      </x:c>
      <x:c r="C103" s="17" t="n">
        <x:v>2023</x:v>
      </x:c>
      <x:c r="D103" s="55" t="n">
        <x:v>2386715.88897705</x:v>
      </x:c>
      <x:c r="E103" s="17" t="str">
        <x:v>current US$</x:v>
      </x:c>
      <x:c r="F103" s="17" t="str">
        <x:v>OBSERVATION</x:v>
      </x:c>
      <x:c r="G103" s="18" t="str">
        <x:v>https://api.worldbank.org/v2/en/country/IRN?downloadformat=csv</x:v>
      </x:c>
      <x:c r="H103" s="56" t="n">
        <x:v>46267.75686181713</x:v>
      </x:c>
      <x:c r="I103" s="17" t="n">
        <x:v>47</x:v>
      </x:c>
    </x:row>
    <x:row r="104">
      <x:c r="A104" s="17" t="str">
        <x:v>DC.DAC.PRTL.CD</x:v>
      </x:c>
      <x:c r="B104" s="17" t="str">
        <x:v>Net bilateral aid flows from DAC donors, Portugal (current US$)</x:v>
      </x:c>
      <x:c r="C104" s="17" t="n">
        <x:v>2023</x:v>
      </x:c>
      <x:c r="D104" s="55" t="n">
        <x:v>10435.0000619888</x:v>
      </x:c>
      <x:c r="E104" s="17" t="str">
        <x:v>current US$</x:v>
      </x:c>
      <x:c r="F104" s="17" t="str">
        <x:v>OBSERVATION</x:v>
      </x:c>
      <x:c r="G104" s="18" t="str">
        <x:v>https://api.worldbank.org/v2/en/country/IRN?downloadformat=csv</x:v>
      </x:c>
      <x:c r="H104" s="56" t="n">
        <x:v>46267.75686181713</x:v>
      </x:c>
      <x:c r="I104" s="17" t="n">
        <x:v>49</x:v>
      </x:c>
    </x:row>
    <x:row r="105">
      <x:c r="A105" s="17" t="str">
        <x:v>DC.DAC.SVKL.CD</x:v>
      </x:c>
      <x:c r="B105" s="17" t="str">
        <x:v>Net bilateral aid flows from DAC donors, Slovak Republic (current US$)</x:v>
      </x:c>
      <x:c r="C105" s="17" t="n">
        <x:v>2023</x:v>
      </x:c>
      <x:c r="D105" s="55" t="n">
        <x:v>32439.0009045601</x:v>
      </x:c>
      <x:c r="E105" s="17" t="str">
        <x:v>current US$</x:v>
      </x:c>
      <x:c r="F105" s="17" t="str">
        <x:v>OBSERVATION</x:v>
      </x:c>
      <x:c r="G105" s="18" t="str">
        <x:v>https://api.worldbank.org/v2/en/country/IRN?downloadformat=csv</x:v>
      </x:c>
      <x:c r="H105" s="56" t="n">
        <x:v>46267.75686181713</x:v>
      </x:c>
      <x:c r="I105" s="17" t="n">
        <x:v>62</x:v>
      </x:c>
    </x:row>
    <x:row r="106">
      <x:c r="A106" s="17" t="str">
        <x:v>DC.DAC.SVNL.CD</x:v>
      </x:c>
      <x:c r="B106" s="17" t="str">
        <x:v>Net bilateral aid flows from DAC donors, Slovenia (current US$)</x:v>
      </x:c>
      <x:c r="C106" s="17" t="n">
        <x:v>2012</x:v>
      </x:c>
      <x:c r="D106" s="55" t="n">
        <x:v>9999.99977648258</x:v>
      </x:c>
      <x:c r="E106" s="17" t="str">
        <x:v>current US$</x:v>
      </x:c>
      <x:c r="F106" s="17" t="str">
        <x:v>OBSERVATION</x:v>
      </x:c>
      <x:c r="G106" s="18" t="str">
        <x:v>https://api.worldbank.org/v2/en/country/IRN?downloadformat=csv</x:v>
      </x:c>
      <x:c r="H106" s="56" t="n">
        <x:v>46267.75686181713</x:v>
      </x:c>
      <x:c r="I106" s="17" t="n">
        <x:v>63</x:v>
      </x:c>
    </x:row>
    <x:row r="107">
      <x:c r="A107" s="17" t="str">
        <x:v>DC.DAC.SWEL.CD</x:v>
      </x:c>
      <x:c r="B107" s="17" t="str">
        <x:v>Net bilateral aid flows from DAC donors, Sweden (current US$)</x:v>
      </x:c>
      <x:c r="C107" s="17" t="n">
        <x:v>2023</x:v>
      </x:c>
      <x:c r="D107" s="55" t="n">
        <x:v>59955.0008773804</x:v>
      </x:c>
      <x:c r="E107" s="17" t="str">
        <x:v>current US$</x:v>
      </x:c>
      <x:c r="F107" s="17" t="str">
        <x:v>OBSERVATION</x:v>
      </x:c>
      <x:c r="G107" s="18" t="str">
        <x:v>https://api.worldbank.org/v2/en/country/IRN?downloadformat=csv</x:v>
      </x:c>
      <x:c r="H107" s="56" t="n">
        <x:v>46267.75686181713</x:v>
      </x:c>
      <x:c r="I107" s="17" t="n">
        <x:v>18</x:v>
      </x:c>
    </x:row>
    <x:row r="108">
      <x:c r="A108" s="17" t="str">
        <x:v>DC.DAC.TOTL.CD</x:v>
      </x:c>
      <x:c r="B108" s="17" t="str">
        <x:v>Net bilateral aid flows from DAC donors, Total (current US$)</x:v>
      </x:c>
      <x:c r="C108" s="17" t="n">
        <x:v>2023</x:v>
      </x:c>
      <x:c r="D108" s="55" t="n">
        <x:v>217055972.514674</x:v>
      </x:c>
      <x:c r="E108" s="17" t="str">
        <x:v>current US$</x:v>
      </x:c>
      <x:c r="F108" s="17" t="str">
        <x:v>OBSERVATION</x:v>
      </x:c>
      <x:c r="G108" s="18" t="str">
        <x:v>https://api.worldbank.org/v2/en/country/IRN?downloadformat=csv</x:v>
      </x:c>
      <x:c r="H108" s="56" t="n">
        <x:v>46267.75686181713</x:v>
      </x:c>
      <x:c r="I108" s="17" t="n">
        <x:v>2</x:v>
      </x:c>
    </x:row>
    <x:row r="109">
      <x:c r="A109" s="17" t="str">
        <x:v>DC.DAC.USAL.CD</x:v>
      </x:c>
      <x:c r="B109" s="17" t="str">
        <x:v>Net bilateral aid flows from DAC donors, United States (current US$)</x:v>
      </x:c>
      <x:c r="C109" s="17" t="n">
        <x:v>2019</x:v>
      </x:c>
      <x:c r="D109" s="55" t="n">
        <x:v>1386000.0371933</x:v>
      </x:c>
      <x:c r="E109" s="17" t="str">
        <x:v>current US$</x:v>
      </x:c>
      <x:c r="F109" s="17" t="str">
        <x:v>OBSERVATION</x:v>
      </x:c>
      <x:c r="G109" s="18" t="str">
        <x:v>https://api.worldbank.org/v2/en/country/IRN?downloadformat=csv</x:v>
      </x:c>
      <x:c r="H109" s="56" t="n">
        <x:v>46267.75686181713</x:v>
      </x:c>
      <x:c r="I109" s="17" t="n">
        <x:v>25</x:v>
      </x:c>
    </x:row>
    <x:row r="110">
      <x:c r="A110" s="17" t="str">
        <x:v>DT.DOD.DECT.CD</x:v>
      </x:c>
      <x:c r="B110" s="17" t="str">
        <x:v>External debt stocks, total (DOD, current US$)</x:v>
      </x:c>
      <x:c r="C110" s="17" t="n">
        <x:v>2024</x:v>
      </x:c>
      <x:c r="D110" s="55" t="n">
        <x:v>9654298895.5</x:v>
      </x:c>
      <x:c r="E110" s="17" t="str">
        <x:v>current US$</x:v>
      </x:c>
      <x:c r="F110" s="17" t="str">
        <x:v>OBSERVATION</x:v>
      </x:c>
      <x:c r="G110" s="18" t="str">
        <x:v>https://api.worldbank.org/v2/en/country/IRN?downloadformat=csv</x:v>
      </x:c>
      <x:c r="H110" s="56" t="n">
        <x:v>46267.75686181713</x:v>
      </x:c>
      <x:c r="I110" s="17" t="n">
        <x:v>21</x:v>
      </x:c>
    </x:row>
    <x:row r="111">
      <x:c r="A111" s="17" t="str">
        <x:v>DT.DOD.DECT.GN.ZS</x:v>
      </x:c>
      <x:c r="B111" s="17" t="str">
        <x:v>External debt stocks (% of GNI)</x:v>
      </x:c>
      <x:c r="C111" s="17" t="n">
        <x:v>2024</x:v>
      </x:c>
      <x:c r="D111" s="55" t="n">
        <x:v>2.21280566524888</x:v>
      </x:c>
      <x:c r="E111" s="17" t="str">
        <x:v>percent</x:v>
      </x:c>
      <x:c r="F111" s="17" t="str">
        <x:v>OBSERVATION</x:v>
      </x:c>
      <x:c r="G111" s="18" t="str">
        <x:v>https://api.worldbank.org/v2/en/country/IRN?downloadformat=csv</x:v>
      </x:c>
      <x:c r="H111" s="56" t="n">
        <x:v>46267.75686181713</x:v>
      </x:c>
      <x:c r="I111" s="17" t="n">
        <x:v>21</x:v>
      </x:c>
    </x:row>
    <x:row r="112">
      <x:c r="A112" s="17" t="str">
        <x:v>DT.DOD.DIMF.CD</x:v>
      </x:c>
      <x:c r="B112" s="17" t="str">
        <x:v>Use of IMF credit (DOD, current US$)</x:v>
      </x:c>
      <x:c r="C112" s="17" t="n">
        <x:v>2024</x:v>
      </x:c>
      <x:c r="D112" s="55" t="n">
        <x:v>6318486630</x:v>
      </x:c>
      <x:c r="E112" s="17" t="str">
        <x:v>current US$</x:v>
      </x:c>
      <x:c r="F112" s="17" t="str">
        <x:v>OBSERVATION</x:v>
      </x:c>
      <x:c r="G112" s="18" t="str">
        <x:v>https://api.worldbank.org/v2/en/country/IRN?downloadformat=csv</x:v>
      </x:c>
      <x:c r="H112" s="56" t="n">
        <x:v>46267.75686181713</x:v>
      </x:c>
      <x:c r="I112" s="17" t="n">
        <x:v>40</x:v>
      </x:c>
    </x:row>
    <x:row r="113">
      <x:c r="A113" s="17" t="str">
        <x:v>DT.DOD.DLXF.CD</x:v>
      </x:c>
      <x:c r="B113" s="17" t="str">
        <x:v>External debt stocks, long-term (DOD, current US$)</x:v>
      </x:c>
      <x:c r="C113" s="17" t="n">
        <x:v>2024</x:v>
      </x:c>
      <x:c r="D113" s="55" t="n">
        <x:v>1050846047.1</x:v>
      </x:c>
      <x:c r="E113" s="17" t="str">
        <x:v>current US$</x:v>
      </x:c>
      <x:c r="F113" s="17" t="str">
        <x:v>OBSERVATION</x:v>
      </x:c>
      <x:c r="G113" s="18" t="str">
        <x:v>https://api.worldbank.org/v2/en/country/IRN?downloadformat=csv</x:v>
      </x:c>
      <x:c r="H113" s="56" t="n">
        <x:v>46267.75686181713</x:v>
      </x:c>
      <x:c r="I113" s="17" t="n">
        <x:v>21</x:v>
      </x:c>
    </x:row>
    <x:row r="114">
      <x:c r="A114" s="17" t="str">
        <x:v>DT.DOD.DPNG.CD</x:v>
      </x:c>
      <x:c r="B114" s="17" t="str">
        <x:v>External debt stocks, private nonguaranteed (PNG) (DOD, current US$)</x:v>
      </x:c>
      <x:c r="C114" s="17" t="n">
        <x:v>2024</x:v>
      </x:c>
      <x:c r="D114" s="55" t="n">
        <x:v>727358000</x:v>
      </x:c>
      <x:c r="E114" s="17" t="str">
        <x:v>current US$</x:v>
      </x:c>
      <x:c r="F114" s="17" t="str">
        <x:v>OBSERVATION</x:v>
      </x:c>
      <x:c r="G114" s="18" t="str">
        <x:v>https://api.worldbank.org/v2/en/country/IRN?downloadformat=csv</x:v>
      </x:c>
      <x:c r="H114" s="56" t="n">
        <x:v>46267.75686181713</x:v>
      </x:c>
      <x:c r="I114" s="17" t="n">
        <x:v>35</x:v>
      </x:c>
    </x:row>
    <x:row r="115">
      <x:c r="A115" s="17" t="str">
        <x:v>DT.DOD.DPPG.CD</x:v>
      </x:c>
      <x:c r="B115" s="17" t="str">
        <x:v>External debt stocks, public and publicly guaranteed (PPG) (DOD, current US$)</x:v>
      </x:c>
      <x:c r="C115" s="17" t="n">
        <x:v>2024</x:v>
      </x:c>
      <x:c r="D115" s="55" t="n">
        <x:v>323488047.1</x:v>
      </x:c>
      <x:c r="E115" s="17" t="str">
        <x:v>current US$</x:v>
      </x:c>
      <x:c r="F115" s="17" t="str">
        <x:v>OBSERVATION</x:v>
      </x:c>
      <x:c r="G115" s="18" t="str">
        <x:v>https://api.worldbank.org/v2/en/country/IRN?downloadformat=csv</x:v>
      </x:c>
      <x:c r="H115" s="56" t="n">
        <x:v>46267.75686181713</x:v>
      </x:c>
      <x:c r="I115" s="17" t="n">
        <x:v>21</x:v>
      </x:c>
    </x:row>
    <x:row r="116">
      <x:c r="A116" s="17" t="str">
        <x:v>DT.DOD.DSTC.CD</x:v>
      </x:c>
      <x:c r="B116" s="17" t="str">
        <x:v>External debt stocks, short-term (DOD, current US$)</x:v>
      </x:c>
      <x:c r="C116" s="17" t="n">
        <x:v>2024</x:v>
      </x:c>
      <x:c r="D116" s="55" t="n">
        <x:v>2284966218.4</x:v>
      </x:c>
      <x:c r="E116" s="17" t="str">
        <x:v>current US$</x:v>
      </x:c>
      <x:c r="F116" s="17" t="str">
        <x:v>OBSERVATION</x:v>
      </x:c>
      <x:c r="G116" s="18" t="str">
        <x:v>https://api.worldbank.org/v2/en/country/IRN?downloadformat=csv</x:v>
      </x:c>
      <x:c r="H116" s="56" t="n">
        <x:v>46267.75686181713</x:v>
      </x:c>
      <x:c r="I116" s="17" t="n">
        <x:v>21</x:v>
      </x:c>
    </x:row>
    <x:row r="117">
      <x:c r="A117" s="17" t="str">
        <x:v>DT.DOD.DSTC.IR.ZS</x:v>
      </x:c>
      <x:c r="B117" s="17" t="str">
        <x:v>Short-term debt (% of total reserves)</x:v>
      </x:c>
      <x:c r="C117" s="17" t="n">
        <x:v>1982</x:v>
      </x:c>
      <x:c r="D117" s="55" t="n">
        <x:v>62.0550471329614</x:v>
      </x:c>
      <x:c r="E117" s="17" t="str">
        <x:v>percent</x:v>
      </x:c>
      <x:c r="F117" s="17" t="str">
        <x:v>OBSERVATION</x:v>
      </x:c>
      <x:c r="G117" s="18" t="str">
        <x:v>https://api.worldbank.org/v2/en/country/IRN?downloadformat=csv</x:v>
      </x:c>
      <x:c r="H117" s="56" t="n">
        <x:v>46267.75686181713</x:v>
      </x:c>
      <x:c r="I117" s="17" t="n">
        <x:v>63</x:v>
      </x:c>
    </x:row>
    <x:row r="118">
      <x:c r="A118" s="17" t="str">
        <x:v>DT.DOD.DSTC.XP.ZS</x:v>
      </x:c>
      <x:c r="B118" s="17" t="str">
        <x:v>Short-term debt (% of exports of goods, services and primary income)</x:v>
      </x:c>
      <x:c r="C118" s="17" t="n">
        <x:v>2000</x:v>
      </x:c>
      <x:c r="D118" s="55" t="n">
        <x:v>12.2060336530484</x:v>
      </x:c>
      <x:c r="E118" s="17" t="str">
        <x:v>percent</x:v>
      </x:c>
      <x:c r="F118" s="17" t="str">
        <x:v>OBSERVATION</x:v>
      </x:c>
      <x:c r="G118" s="18" t="str">
        <x:v>https://api.worldbank.org/v2/en/country/IRN?downloadformat=csv</x:v>
      </x:c>
      <x:c r="H118" s="56" t="n">
        <x:v>46267.75686181713</x:v>
      </x:c>
      <x:c r="I118" s="17" t="n">
        <x:v>45</x:v>
      </x:c>
    </x:row>
    <x:row r="119">
      <x:c r="A119" s="17" t="str">
        <x:v>DT.DOD.DSTC.ZS</x:v>
      </x:c>
      <x:c r="B119" s="17" t="str">
        <x:v>Short-term debt (% of total external debt)</x:v>
      </x:c>
      <x:c r="C119" s="17" t="n">
        <x:v>2024</x:v>
      </x:c>
      <x:c r="D119" s="55" t="n">
        <x:v>23.6678</x:v>
      </x:c>
      <x:c r="E119" s="17" t="str">
        <x:v>percent</x:v>
      </x:c>
      <x:c r="F119" s="17" t="str">
        <x:v>OBSERVATION</x:v>
      </x:c>
      <x:c r="G119" s="18" t="str">
        <x:v>https://api.worldbank.org/v2/en/country/IRN?downloadformat=csv</x:v>
      </x:c>
      <x:c r="H119" s="56" t="n">
        <x:v>46267.75686181713</x:v>
      </x:c>
      <x:c r="I119" s="17" t="n">
        <x:v>12</x:v>
      </x:c>
    </x:row>
    <x:row r="120">
      <x:c r="A120" s="17" t="str">
        <x:v>DT.DOD.MIBR.CD</x:v>
      </x:c>
      <x:c r="B120" s="17" t="str">
        <x:v>PPG, IBRD (DOD, current US$)</x:v>
      </x:c>
      <x:c r="C120" s="17" t="n">
        <x:v>2024</x:v>
      </x:c>
      <x:c r="D120" s="55" t="n">
        <x:v>124094000</x:v>
      </x:c>
      <x:c r="E120" s="17" t="str">
        <x:v>current US$</x:v>
      </x:c>
      <x:c r="F120" s="17" t="str">
        <x:v>OBSERVATION</x:v>
      </x:c>
      <x:c r="G120" s="18" t="str">
        <x:v>https://api.worldbank.org/v2/en/country/IRN?downloadformat=csv</x:v>
      </x:c>
      <x:c r="H120" s="56" t="n">
        <x:v>46267.75686181713</x:v>
      </x:c>
      <x:c r="I120" s="17" t="n">
        <x:v>21</x:v>
      </x:c>
    </x:row>
    <x:row r="121">
      <x:c r="A121" s="17" t="str">
        <x:v>DT.DOD.MWBG.CD</x:v>
      </x:c>
      <x:c r="B121" s="17" t="str">
        <x:v>IBRD loans and IDA credits (DOD, current US$)</x:v>
      </x:c>
      <x:c r="C121" s="17" t="n">
        <x:v>2024</x:v>
      </x:c>
      <x:c r="D121" s="55" t="n">
        <x:v>124094000</x:v>
      </x:c>
      <x:c r="E121" s="17" t="str">
        <x:v>current US$</x:v>
      </x:c>
      <x:c r="F121" s="17" t="str">
        <x:v>OBSERVATION</x:v>
      </x:c>
      <x:c r="G121" s="18" t="str">
        <x:v>https://api.worldbank.org/v2/en/country/IRN?downloadformat=csv</x:v>
      </x:c>
      <x:c r="H121" s="56" t="n">
        <x:v>46267.75686181713</x:v>
      </x:c>
      <x:c r="I121" s="17" t="n">
        <x:v>21</x:v>
      </x:c>
    </x:row>
    <x:row r="122">
      <x:c r="A122" s="17" t="str">
        <x:v>DT.DOD.PVLX.CD</x:v>
      </x:c>
      <x:c r="B122" s="17" t="str">
        <x:v>Present value of external debt (current US$)</x:v>
      </x:c>
      <x:c r="C122" s="17" t="n">
        <x:v>2024</x:v>
      </x:c>
      <x:c r="D122" s="55" t="n">
        <x:v>215131899.4</x:v>
      </x:c>
      <x:c r="E122" s="17" t="str">
        <x:v>current US$</x:v>
      </x:c>
      <x:c r="F122" s="17" t="str">
        <x:v>OBSERVATION</x:v>
      </x:c>
      <x:c r="G122" s="18" t="str">
        <x:v>https://api.worldbank.org/v2/en/country/IRN?downloadformat=csv</x:v>
      </x:c>
      <x:c r="H122" s="56" t="n">
        <x:v>46267.75686181713</x:v>
      </x:c>
      <x:c r="I122" s="17" t="n">
        <x:v>65</x:v>
      </x:c>
    </x:row>
    <x:row r="123">
      <x:c r="A123" s="17" t="str">
        <x:v>DT.DOD.PVLX.EX.ZS</x:v>
      </x:c>
      <x:c r="B123" s="17" t="str">
        <x:v>Present value of external debt (% of exports of goods, services and primary income)</x:v>
      </x:c>
      <x:c r="C123" s="17" t="n">
        <x:v>2024</x:v>
      </x:c>
      <x:c r="D123" s="55" t="n">
        <x:v>0.169360389510713</x:v>
      </x:c>
      <x:c r="E123" s="17" t="str">
        <x:v>percent</x:v>
      </x:c>
      <x:c r="F123" s="17" t="str">
        <x:v>OBSERVATION</x:v>
      </x:c>
      <x:c r="G123" s="18" t="str">
        <x:v>https://api.worldbank.org/v2/en/country/IRN?downloadformat=csv</x:v>
      </x:c>
      <x:c r="H123" s="56" t="n">
        <x:v>46267.75686181713</x:v>
      </x:c>
      <x:c r="I123" s="17" t="n">
        <x:v>65</x:v>
      </x:c>
    </x:row>
    <x:row r="124">
      <x:c r="A124" s="17" t="str">
        <x:v>DT.DOD.PVLX.GN.ZS</x:v>
      </x:c>
      <x:c r="B124" s="17" t="str">
        <x:v>Present value of external debt (% of GNI)</x:v>
      </x:c>
      <x:c r="C124" s="17" t="n">
        <x:v>2024</x:v>
      </x:c>
      <x:c r="D124" s="55" t="n">
        <x:v>0.049309130670272</x:v>
      </x:c>
      <x:c r="E124" s="17" t="str">
        <x:v>percent</x:v>
      </x:c>
      <x:c r="F124" s="17" t="str">
        <x:v>OBSERVATION</x:v>
      </x:c>
      <x:c r="G124" s="18" t="str">
        <x:v>https://api.worldbank.org/v2/en/country/IRN?downloadformat=csv</x:v>
      </x:c>
      <x:c r="H124" s="56" t="n">
        <x:v>46267.75686181713</x:v>
      </x:c>
      <x:c r="I124" s="17" t="n">
        <x:v>65</x:v>
      </x:c>
    </x:row>
    <x:row r="125">
      <x:c r="A125" s="17" t="str">
        <x:v>DT.NFL.BLAT.CD</x:v>
      </x:c>
      <x:c r="B125" s="17" t="str">
        <x:v>Net financial flows, bilateral (NFL, current US$)</x:v>
      </x:c>
      <x:c r="C125" s="17" t="n">
        <x:v>2024</x:v>
      </x:c>
      <x:c r="D125" s="55" t="n">
        <x:v>-18323815</x:v>
      </x:c>
      <x:c r="E125" s="17" t="str">
        <x:v>current US$</x:v>
      </x:c>
      <x:c r="F125" s="17" t="str">
        <x:v>OBSERVATION</x:v>
      </x:c>
      <x:c r="G125" s="18" t="str">
        <x:v>https://api.worldbank.org/v2/en/country/IRN?downloadformat=csv</x:v>
      </x:c>
      <x:c r="H125" s="56" t="n">
        <x:v>46267.75686181713</x:v>
      </x:c>
      <x:c r="I125" s="17" t="n">
        <x:v>21</x:v>
      </x:c>
    </x:row>
    <x:row r="126">
      <x:c r="A126" s="17" t="str">
        <x:v>DT.NFL.CERF.CD</x:v>
      </x:c>
      <x:c r="B126" s="17" t="str">
        <x:v>Net official flows from UN agencies, CERF (current US$)</x:v>
      </x:c>
      <x:c r="C126" s="17" t="n">
        <x:v>2023</x:v>
      </x:c>
      <x:c r="D126" s="55" t="n">
        <x:v>1000020.02716064</x:v>
      </x:c>
      <x:c r="E126" s="17" t="str">
        <x:v>current US$</x:v>
      </x:c>
      <x:c r="F126" s="17" t="str">
        <x:v>OBSERVATION</x:v>
      </x:c>
      <x:c r="G126" s="18" t="str">
        <x:v>https://api.worldbank.org/v2/en/country/IRN?downloadformat=csv</x:v>
      </x:c>
      <x:c r="H126" s="56" t="n">
        <x:v>46267.75686181713</x:v>
      </x:c>
      <x:c r="I126" s="17" t="n">
        <x:v>64</x:v>
      </x:c>
    </x:row>
    <x:row r="127">
      <x:c r="A127" s="17" t="str">
        <x:v>DT.NFL.DPNG.CD</x:v>
      </x:c>
      <x:c r="B127" s="17" t="str">
        <x:v>Net flows on external debt, private nonguaranteed (PNG) (NFL, current US$)</x:v>
      </x:c>
      <x:c r="C127" s="17" t="n">
        <x:v>2021</x:v>
      </x:c>
      <x:c r="D127" s="55" t="n">
        <x:v>-166552000</x:v>
      </x:c>
      <x:c r="E127" s="17" t="str">
        <x:v>current US$</x:v>
      </x:c>
      <x:c r="F127" s="17" t="str">
        <x:v>OBSERVATION</x:v>
      </x:c>
      <x:c r="G127" s="18" t="str">
        <x:v>https://api.worldbank.org/v2/en/country/IRN?downloadformat=csv</x:v>
      </x:c>
      <x:c r="H127" s="56" t="n">
        <x:v>46267.75686181713</x:v>
      </x:c>
      <x:c r="I127" s="17" t="n">
        <x:v>63</x:v>
      </x:c>
    </x:row>
    <x:row r="128">
      <x:c r="A128" s="17" t="str">
        <x:v>DT.NFL.FAOG.CD</x:v>
      </x:c>
      <x:c r="B128" s="17" t="str">
        <x:v>Net official flows from UN agencies, FAO (current US$)</x:v>
      </x:c>
      <x:c r="C128" s="17" t="n">
        <x:v>2023</x:v>
      </x:c>
      <x:c r="D128" s="55" t="n">
        <x:v>485101.014375687</x:v>
      </x:c>
      <x:c r="E128" s="17" t="str">
        <x:v>current US$</x:v>
      </x:c>
      <x:c r="F128" s="17" t="str">
        <x:v>OBSERVATION</x:v>
      </x:c>
      <x:c r="G128" s="18" t="str">
        <x:v>https://api.worldbank.org/v2/en/country/IRN?downloadformat=csv</x:v>
      </x:c>
      <x:c r="H128" s="56" t="n">
        <x:v>46267.75686181713</x:v>
      </x:c>
      <x:c r="I128" s="17" t="n">
        <x:v>59</x:v>
      </x:c>
    </x:row>
    <x:row r="129">
      <x:c r="A129" s="17" t="str">
        <x:v>DT.NFL.IAEA.CD</x:v>
      </x:c>
      <x:c r="B129" s="17" t="str">
        <x:v>Net official flows from UN agencies, IAEA (current US$)</x:v>
      </x:c>
      <x:c r="C129" s="17" t="n">
        <x:v>2023</x:v>
      </x:c>
      <x:c r="D129" s="55" t="n">
        <x:v>471240.997314453</x:v>
      </x:c>
      <x:c r="E129" s="17" t="str">
        <x:v>current US$</x:v>
      </x:c>
      <x:c r="F129" s="17" t="str">
        <x:v>OBSERVATION</x:v>
      </x:c>
      <x:c r="G129" s="18" t="str">
        <x:v>https://api.worldbank.org/v2/en/country/IRN?downloadformat=csv</x:v>
      </x:c>
      <x:c r="H129" s="56" t="n">
        <x:v>46267.75686181713</x:v>
      </x:c>
      <x:c r="I129" s="17" t="n">
        <x:v>48</x:v>
      </x:c>
    </x:row>
    <x:row r="130">
      <x:c r="A130" s="17" t="str">
        <x:v>DT.NFL.ILOG.CD</x:v>
      </x:c>
      <x:c r="B130" s="17" t="str">
        <x:v>Net official flows from UN agencies, ILO (current US$)</x:v>
      </x:c>
      <x:c r="C130" s="17" t="n">
        <x:v>2021</x:v>
      </x:c>
      <x:c r="D130" s="55" t="n">
        <x:v>57000.0000298023</x:v>
      </x:c>
      <x:c r="E130" s="17" t="str">
        <x:v>current US$</x:v>
      </x:c>
      <x:c r="F130" s="17" t="str">
        <x:v>OBSERVATION</x:v>
      </x:c>
      <x:c r="G130" s="18" t="str">
        <x:v>https://api.worldbank.org/v2/en/country/IRN?downloadformat=csv</x:v>
      </x:c>
      <x:c r="H130" s="56" t="n">
        <x:v>46267.75686181713</x:v>
      </x:c>
      <x:c r="I130" s="17" t="n">
        <x:v>57</x:v>
      </x:c>
    </x:row>
    <x:row r="131">
      <x:c r="A131" s="17" t="str">
        <x:v>DT.NFL.IMFN.CD</x:v>
      </x:c>
      <x:c r="B131" s="17" t="str">
        <x:v>Net financial flows, IMF nonconcessional (NFL, current US$)</x:v>
      </x:c>
      <x:c r="C131" s="17" t="n">
        <x:v>2022</x:v>
      </x:c>
      <x:c r="D131" s="55" t="n">
        <x:v>0</x:v>
      </x:c>
      <x:c r="E131" s="17" t="str">
        <x:v>current US$</x:v>
      </x:c>
      <x:c r="F131" s="17" t="str">
        <x:v>OBSERVATION</x:v>
      </x:c>
      <x:c r="G131" s="18" t="str">
        <x:v>https://api.worldbank.org/v2/en/country/IRN?downloadformat=csv</x:v>
      </x:c>
      <x:c r="H131" s="56" t="n">
        <x:v>46267.75686181713</x:v>
      </x:c>
      <x:c r="I131" s="17" t="n">
        <x:v>65</x:v>
      </x:c>
    </x:row>
    <x:row r="132">
      <x:c r="A132" s="17" t="str">
        <x:v>DT.NFL.MIBR.CD</x:v>
      </x:c>
      <x:c r="B132" s="17" t="str">
        <x:v>Net financial flows, IBRD (NFL, current US$)</x:v>
      </x:c>
      <x:c r="C132" s="17" t="n">
        <x:v>2024</x:v>
      </x:c>
      <x:c r="D132" s="55" t="n">
        <x:v>-3077000</x:v>
      </x:c>
      <x:c r="E132" s="17" t="str">
        <x:v>current US$</x:v>
      </x:c>
      <x:c r="F132" s="17" t="str">
        <x:v>OBSERVATION</x:v>
      </x:c>
      <x:c r="G132" s="18" t="str">
        <x:v>https://api.worldbank.org/v2/en/country/IRN?downloadformat=csv</x:v>
      </x:c>
      <x:c r="H132" s="56" t="n">
        <x:v>46267.75686181713</x:v>
      </x:c>
      <x:c r="I132" s="17" t="n">
        <x:v>21</x:v>
      </x:c>
    </x:row>
    <x:row r="133">
      <x:c r="A133" s="17" t="str">
        <x:v>DT.NFL.MLAT.CD</x:v>
      </x:c>
      <x:c r="B133" s="17" t="str">
        <x:v>Net financial flows, multilateral (NFL, current US$)</x:v>
      </x:c>
      <x:c r="C133" s="17" t="n">
        <x:v>2024</x:v>
      </x:c>
      <x:c r="D133" s="55" t="n">
        <x:v>-5156000</x:v>
      </x:c>
      <x:c r="E133" s="17" t="str">
        <x:v>current US$</x:v>
      </x:c>
      <x:c r="F133" s="17" t="str">
        <x:v>OBSERVATION</x:v>
      </x:c>
      <x:c r="G133" s="18" t="str">
        <x:v>https://api.worldbank.org/v2/en/country/IRN?downloadformat=csv</x:v>
      </x:c>
      <x:c r="H133" s="56" t="n">
        <x:v>46267.75686181713</x:v>
      </x:c>
      <x:c r="I133" s="17" t="n">
        <x:v>21</x:v>
      </x:c>
    </x:row>
    <x:row r="134">
      <x:c r="A134" s="17" t="str">
        <x:v>DT.NFL.MOTH.CD</x:v>
      </x:c>
      <x:c r="B134" s="17" t="str">
        <x:v>Net financial flows, others (NFL, current US$)</x:v>
      </x:c>
      <x:c r="C134" s="17" t="n">
        <x:v>2006</x:v>
      </x:c>
      <x:c r="D134" s="55" t="n">
        <x:v>-9000000</x:v>
      </x:c>
      <x:c r="E134" s="17" t="str">
        <x:v>current US$</x:v>
      </x:c>
      <x:c r="F134" s="17" t="str">
        <x:v>OBSERVATION</x:v>
      </x:c>
      <x:c r="G134" s="18" t="str">
        <x:v>https://api.worldbank.org/v2/en/country/IRN?downloadformat=csv</x:v>
      </x:c>
      <x:c r="H134" s="56" t="n">
        <x:v>46267.75686181713</x:v>
      </x:c>
      <x:c r="I134" s="17" t="n">
        <x:v>51</x:v>
      </x:c>
    </x:row>
    <x:row r="135">
      <x:c r="A135" s="17" t="str">
        <x:v>DT.NFL.NIFC.CD</x:v>
      </x:c>
      <x:c r="B135" s="17" t="str">
        <x:v>IFC, private nonguaranteed (NFL, US$)</x:v>
      </x:c>
      <x:c r="C135" s="17" t="n">
        <x:v>2024</x:v>
      </x:c>
      <x:c r="D135" s="55" t="n">
        <x:v>0</x:v>
      </x:c>
      <x:c r="E135" s="17" t="str">
        <x:v>واحد توسط منبع ارائه نشده</x:v>
      </x:c>
      <x:c r="F135" s="17" t="str">
        <x:v>OBSERVATION</x:v>
      </x:c>
      <x:c r="G135" s="18" t="str">
        <x:v>https://api.worldbank.org/v2/en/country/IRN?downloadformat=csv</x:v>
      </x:c>
      <x:c r="H135" s="56" t="n">
        <x:v>46267.75686181713</x:v>
      </x:c>
      <x:c r="I135" s="17" t="n">
        <x:v>12</x:v>
      </x:c>
    </x:row>
    <x:row r="136">
      <x:c r="A136" s="17" t="str">
        <x:v>DT.NFL.OFFT.CD</x:v>
      </x:c>
      <x:c r="B136" s="17" t="str">
        <x:v>PPG, official creditors (NFL, US$)</x:v>
      </x:c>
      <x:c r="C136" s="17" t="n">
        <x:v>2024</x:v>
      </x:c>
      <x:c r="D136" s="55" t="n">
        <x:v>-23479811.3</x:v>
      </x:c>
      <x:c r="E136" s="17" t="str">
        <x:v>واحد توسط منبع ارائه نشده</x:v>
      </x:c>
      <x:c r="F136" s="17" t="str">
        <x:v>OBSERVATION</x:v>
      </x:c>
      <x:c r="G136" s="18" t="str">
        <x:v>https://api.worldbank.org/v2/en/country/IRN?downloadformat=csv</x:v>
      </x:c>
      <x:c r="H136" s="56" t="n">
        <x:v>46267.75686181713</x:v>
      </x:c>
      <x:c r="I136" s="17" t="n">
        <x:v>21</x:v>
      </x:c>
    </x:row>
    <x:row r="137">
      <x:c r="A137" s="17" t="str">
        <x:v>DT.NFL.PCBK.CD</x:v>
      </x:c>
      <x:c r="B137" s="17" t="str">
        <x:v>PPG, commercial banks (NFL, current US$)</x:v>
      </x:c>
      <x:c r="C137" s="17" t="n">
        <x:v>2024</x:v>
      </x:c>
      <x:c r="D137" s="55" t="n">
        <x:v>-20974000</x:v>
      </x:c>
      <x:c r="E137" s="17" t="str">
        <x:v>current US$</x:v>
      </x:c>
      <x:c r="F137" s="17" t="str">
        <x:v>OBSERVATION</x:v>
      </x:c>
      <x:c r="G137" s="18" t="str">
        <x:v>https://api.worldbank.org/v2/en/country/IRN?downloadformat=csv</x:v>
      </x:c>
      <x:c r="H137" s="56" t="n">
        <x:v>46267.75686181713</x:v>
      </x:c>
      <x:c r="I137" s="17" t="n">
        <x:v>27</x:v>
      </x:c>
    </x:row>
    <x:row r="138">
      <x:c r="A138" s="17" t="str">
        <x:v>DT.NFL.PCBO.CD</x:v>
      </x:c>
      <x:c r="B138" s="17" t="str">
        <x:v>Commercial banks and other lending (PPG + PNG) (NFL, current US$)</x:v>
      </x:c>
      <x:c r="C138" s="17" t="n">
        <x:v>2024</x:v>
      </x:c>
      <x:c r="D138" s="55" t="n">
        <x:v>-20974000</x:v>
      </x:c>
      <x:c r="E138" s="17" t="str">
        <x:v>current US$</x:v>
      </x:c>
      <x:c r="F138" s="17" t="str">
        <x:v>OBSERVATION</x:v>
      </x:c>
      <x:c r="G138" s="18" t="str">
        <x:v>https://api.worldbank.org/v2/en/country/IRN?downloadformat=csv</x:v>
      </x:c>
      <x:c r="H138" s="56" t="n">
        <x:v>46267.75686181713</x:v>
      </x:c>
      <x:c r="I138" s="17" t="n">
        <x:v>27</x:v>
      </x:c>
    </x:row>
    <x:row r="139">
      <x:c r="A139" s="17" t="str">
        <x:v>DT.NFL.PNGC.CD</x:v>
      </x:c>
      <x:c r="B139" s="17" t="str">
        <x:v>PNG, commercial banks and other creditors (NFL, current US$)</x:v>
      </x:c>
      <x:c r="C139" s="17" t="n">
        <x:v>2021</x:v>
      </x:c>
      <x:c r="D139" s="55" t="n">
        <x:v>-166552000</x:v>
      </x:c>
      <x:c r="E139" s="17" t="str">
        <x:v>current US$</x:v>
      </x:c>
      <x:c r="F139" s="17" t="str">
        <x:v>OBSERVATION</x:v>
      </x:c>
      <x:c r="G139" s="18" t="str">
        <x:v>https://api.worldbank.org/v2/en/country/IRN?downloadformat=csv</x:v>
      </x:c>
      <x:c r="H139" s="56" t="n">
        <x:v>46267.75686181713</x:v>
      </x:c>
      <x:c r="I139" s="17" t="n">
        <x:v>63</x:v>
      </x:c>
    </x:row>
    <x:row r="140">
      <x:c r="A140" s="17" t="str">
        <x:v>DT.NFL.PROP.CD</x:v>
      </x:c>
      <x:c r="B140" s="17" t="str">
        <x:v>PPG, other private creditors (NFL, current US$)</x:v>
      </x:c>
      <x:c r="C140" s="17" t="n">
        <x:v>2017</x:v>
      </x:c>
      <x:c r="D140" s="55" t="n">
        <x:v>-18308000</x:v>
      </x:c>
      <x:c r="E140" s="17" t="str">
        <x:v>current US$</x:v>
      </x:c>
      <x:c r="F140" s="17" t="str">
        <x:v>OBSERVATION</x:v>
      </x:c>
      <x:c r="G140" s="18" t="str">
        <x:v>https://api.worldbank.org/v2/en/country/IRN?downloadformat=csv</x:v>
      </x:c>
      <x:c r="H140" s="56" t="n">
        <x:v>46267.75686181713</x:v>
      </x:c>
      <x:c r="I140" s="17" t="n">
        <x:v>28</x:v>
      </x:c>
    </x:row>
    <x:row r="141">
      <x:c r="A141" s="17" t="str">
        <x:v>DT.NFL.PRVT.CD</x:v>
      </x:c>
      <x:c r="B141" s="17" t="str">
        <x:v>PPG, private creditors (NFL, US$)</x:v>
      </x:c>
      <x:c r="C141" s="17" t="n">
        <x:v>2024</x:v>
      </x:c>
      <x:c r="D141" s="55" t="n">
        <x:v>-20974000</x:v>
      </x:c>
      <x:c r="E141" s="17" t="str">
        <x:v>واحد توسط منبع ارائه نشده</x:v>
      </x:c>
      <x:c r="F141" s="17" t="str">
        <x:v>OBSERVATION</x:v>
      </x:c>
      <x:c r="G141" s="18" t="str">
        <x:v>https://api.worldbank.org/v2/en/country/IRN?downloadformat=csv</x:v>
      </x:c>
      <x:c r="H141" s="56" t="n">
        <x:v>46267.75686181713</x:v>
      </x:c>
      <x:c r="I141" s="17" t="n">
        <x:v>21</x:v>
      </x:c>
    </x:row>
    <x:row r="142">
      <x:c r="A142" s="17" t="str">
        <x:v>DT.NFL.SPRP.CD</x:v>
      </x:c>
      <x:c r="B142" s="17" t="str">
        <x:v>Net official flows from UN agencies, SPRP (current US$)</x:v>
      </x:c>
      <x:c r="C142" s="17" t="n">
        <x:v>2022</x:v>
      </x:c>
      <x:c r="D142" s="55" t="n">
        <x:v>325628.995895386</x:v>
      </x:c>
      <x:c r="E142" s="17" t="str">
        <x:v>current US$</x:v>
      </x:c>
      <x:c r="F142" s="17" t="str">
        <x:v>OBSERVATION</x:v>
      </x:c>
      <x:c r="G142" s="18" t="str">
        <x:v>https://api.worldbank.org/v2/en/country/IRN?downloadformat=csv</x:v>
      </x:c>
      <x:c r="H142" s="56" t="n">
        <x:v>46267.75686181713</x:v>
      </x:c>
      <x:c r="I142" s="17" t="n">
        <x:v>64</x:v>
      </x:c>
    </x:row>
    <x:row r="143">
      <x:c r="A143" s="17" t="str">
        <x:v>DT.NFL.UNAI.CD</x:v>
      </x:c>
      <x:c r="B143" s="17" t="str">
        <x:v>Net official flows from UN agencies, UNAIDS (current US$)</x:v>
      </x:c>
      <x:c r="C143" s="17" t="n">
        <x:v>2023</x:v>
      </x:c>
      <x:c r="D143" s="55" t="n">
        <x:v>45620.0018525124</x:v>
      </x:c>
      <x:c r="E143" s="17" t="str">
        <x:v>current US$</x:v>
      </x:c>
      <x:c r="F143" s="17" t="str">
        <x:v>OBSERVATION</x:v>
      </x:c>
      <x:c r="G143" s="18" t="str">
        <x:v>https://api.worldbank.org/v2/en/country/IRN?downloadformat=csv</x:v>
      </x:c>
      <x:c r="H143" s="56" t="n">
        <x:v>46267.75686181713</x:v>
      </x:c>
      <x:c r="I143" s="17" t="n">
        <x:v>50</x:v>
      </x:c>
    </x:row>
    <x:row r="144">
      <x:c r="A144" s="17" t="str">
        <x:v>DT.NFL.UNCF.CD</x:v>
      </x:c>
      <x:c r="B144" s="17" t="str">
        <x:v>Net official flows from UN agencies, UNICEF (current US$)</x:v>
      </x:c>
      <x:c r="C144" s="17" t="n">
        <x:v>2023</x:v>
      </x:c>
      <x:c r="D144" s="55" t="n">
        <x:v>1570999.97997284</x:v>
      </x:c>
      <x:c r="E144" s="17" t="str">
        <x:v>current US$</x:v>
      </x:c>
      <x:c r="F144" s="17" t="str">
        <x:v>OBSERVATION</x:v>
      </x:c>
      <x:c r="G144" s="18" t="str">
        <x:v>https://api.worldbank.org/v2/en/country/IRN?downloadformat=csv</x:v>
      </x:c>
      <x:c r="H144" s="56" t="n">
        <x:v>46267.75686181713</x:v>
      </x:c>
      <x:c r="I144" s="17" t="n">
        <x:v>17</x:v>
      </x:c>
    </x:row>
    <x:row r="145">
      <x:c r="A145" s="17" t="str">
        <x:v>DT.NFL.UNCR.CD</x:v>
      </x:c>
      <x:c r="B145" s="17" t="str">
        <x:v>Net official flows from UN agencies, UNHCR (current US$)</x:v>
      </x:c>
      <x:c r="C145" s="17" t="n">
        <x:v>2023</x:v>
      </x:c>
      <x:c r="D145" s="55" t="n">
        <x:v>6298900.12741089</x:v>
      </x:c>
      <x:c r="E145" s="17" t="str">
        <x:v>current US$</x:v>
      </x:c>
      <x:c r="F145" s="17" t="str">
        <x:v>OBSERVATION</x:v>
      </x:c>
      <x:c r="G145" s="18" t="str">
        <x:v>https://api.worldbank.org/v2/en/country/IRN?downloadformat=csv</x:v>
      </x:c>
      <x:c r="H145" s="56" t="n">
        <x:v>46267.75686181713</x:v>
      </x:c>
      <x:c r="I145" s="17" t="n">
        <x:v>33</x:v>
      </x:c>
    </x:row>
    <x:row r="146">
      <x:c r="A146" s="17" t="str">
        <x:v>DT.NFL.UNDP.CD</x:v>
      </x:c>
      <x:c r="B146" s="17" t="str">
        <x:v>Net official flows from UN agencies, UNDP (current US$)</x:v>
      </x:c>
      <x:c r="C146" s="17" t="n">
        <x:v>2022</x:v>
      </x:c>
      <x:c r="D146" s="55" t="n">
        <x:v>660143.971443176</x:v>
      </x:c>
      <x:c r="E146" s="17" t="str">
        <x:v>current US$</x:v>
      </x:c>
      <x:c r="F146" s="17" t="str">
        <x:v>OBSERVATION</x:v>
      </x:c>
      <x:c r="G146" s="18" t="str">
        <x:v>https://api.worldbank.org/v2/en/country/IRN?downloadformat=csv</x:v>
      </x:c>
      <x:c r="H146" s="56" t="n">
        <x:v>46267.75686181713</x:v>
      </x:c>
      <x:c r="I146" s="17" t="n">
        <x:v>12</x:v>
      </x:c>
    </x:row>
    <x:row r="147">
      <x:c r="A147" s="17" t="str">
        <x:v>DT.NFL.UNFP.CD</x:v>
      </x:c>
      <x:c r="B147" s="17" t="str">
        <x:v>Net official flows from UN agencies, UNFPA (current US$)</x:v>
      </x:c>
      <x:c r="C147" s="17" t="n">
        <x:v>2023</x:v>
      </x:c>
      <x:c r="D147" s="55" t="n">
        <x:v>2127820.01495361</x:v>
      </x:c>
      <x:c r="E147" s="17" t="str">
        <x:v>current US$</x:v>
      </x:c>
      <x:c r="F147" s="17" t="str">
        <x:v>OBSERVATION</x:v>
      </x:c>
      <x:c r="G147" s="18" t="str">
        <x:v>https://api.worldbank.org/v2/en/country/IRN?downloadformat=csv</x:v>
      </x:c>
      <x:c r="H147" s="56" t="n">
        <x:v>46267.75686181713</x:v>
      </x:c>
      <x:c r="I147" s="17" t="n">
        <x:v>25</x:v>
      </x:c>
    </x:row>
    <x:row r="148">
      <x:c r="A148" s="17" t="str">
        <x:v>DT.NFL.UNIDO.CD</x:v>
      </x:c>
      <x:c r="B148" s="17" t="str">
        <x:v>Net official flows from UN agencies, UNIDO (current US$)</x:v>
      </x:c>
      <x:c r="C148" s="17" t="n">
        <x:v>2023</x:v>
      </x:c>
      <x:c r="D148" s="55" t="n">
        <x:v>9631.00045919418</x:v>
      </x:c>
      <x:c r="E148" s="17" t="str">
        <x:v>current US$</x:v>
      </x:c>
      <x:c r="F148" s="17" t="str">
        <x:v>OBSERVATION</x:v>
      </x:c>
      <x:c r="G148" s="18" t="str">
        <x:v>https://api.worldbank.org/v2/en/country/IRN?downloadformat=csv</x:v>
      </x:c>
      <x:c r="H148" s="56" t="n">
        <x:v>46267.75686181713</x:v>
      </x:c>
      <x:c r="I148" s="17" t="n">
        <x:v>63</x:v>
      </x:c>
    </x:row>
    <x:row r="149">
      <x:c r="A149" s="17" t="str">
        <x:v>DT.NFL.UNTA.CD</x:v>
      </x:c>
      <x:c r="B149" s="17" t="str">
        <x:v>Net official flows from UN agencies, UNTA (current US$)</x:v>
      </x:c>
      <x:c r="C149" s="17" t="n">
        <x:v>2008</x:v>
      </x:c>
      <x:c r="D149" s="55" t="n">
        <x:v>560000.002384186</x:v>
      </x:c>
      <x:c r="E149" s="17" t="str">
        <x:v>current US$</x:v>
      </x:c>
      <x:c r="F149" s="17" t="str">
        <x:v>OBSERVATION</x:v>
      </x:c>
      <x:c r="G149" s="18" t="str">
        <x:v>https://api.worldbank.org/v2/en/country/IRN?downloadformat=csv</x:v>
      </x:c>
      <x:c r="H149" s="56" t="n">
        <x:v>46267.75686181713</x:v>
      </x:c>
      <x:c r="I149" s="17" t="n">
        <x:v>26</x:v>
      </x:c>
    </x:row>
    <x:row r="150">
      <x:c r="A150" s="17" t="str">
        <x:v>DT.NFL.WFPG.CD</x:v>
      </x:c>
      <x:c r="B150" s="17" t="str">
        <x:v>Net official flows from UN agencies, WFP (current US$)</x:v>
      </x:c>
      <x:c r="C150" s="17" t="n">
        <x:v>2023</x:v>
      </x:c>
      <x:c r="D150" s="55" t="n">
        <x:v>1020961.99989319</x:v>
      </x:c>
      <x:c r="E150" s="17" t="str">
        <x:v>current US$</x:v>
      </x:c>
      <x:c r="F150" s="17" t="str">
        <x:v>OBSERVATION</x:v>
      </x:c>
      <x:c r="G150" s="18" t="str">
        <x:v>https://api.worldbank.org/v2/en/country/IRN?downloadformat=csv</x:v>
      </x:c>
      <x:c r="H150" s="56" t="n">
        <x:v>46267.75686181713</x:v>
      </x:c>
      <x:c r="I150" s="17" t="n">
        <x:v>24</x:v>
      </x:c>
    </x:row>
    <x:row r="151">
      <x:c r="A151" s="17" t="str">
        <x:v>DT.NFL.WHOL.CD</x:v>
      </x:c>
      <x:c r="B151" s="17" t="str">
        <x:v>Net official flows from UN agencies, WHO (current US$)</x:v>
      </x:c>
      <x:c r="C151" s="17" t="n">
        <x:v>2023</x:v>
      </x:c>
      <x:c r="D151" s="55" t="n">
        <x:v>1829808.95042419</x:v>
      </x:c>
      <x:c r="E151" s="17" t="str">
        <x:v>current US$</x:v>
      </x:c>
      <x:c r="F151" s="17" t="str">
        <x:v>OBSERVATION</x:v>
      </x:c>
      <x:c r="G151" s="18" t="str">
        <x:v>https://api.worldbank.org/v2/en/country/IRN?downloadformat=csv</x:v>
      </x:c>
      <x:c r="H151" s="56" t="n">
        <x:v>46267.75686181713</x:v>
      </x:c>
      <x:c r="I151" s="17" t="n">
        <x:v>53</x:v>
      </x:c>
    </x:row>
    <x:row r="152">
      <x:c r="A152" s="17" t="str">
        <x:v>DT.NFL.WITC.CD</x:v>
      </x:c>
      <x:c r="B152" s="17" t="str">
        <x:v>Net official flows from UN agencies, WTO-ITC (current US$)</x:v>
      </x:c>
      <x:c r="C152" s="17" t="n">
        <x:v>2020</x:v>
      </x:c>
      <x:c r="D152" s="55" t="n">
        <x:v>18016.9995874166</x:v>
      </x:c>
      <x:c r="E152" s="17" t="str">
        <x:v>current US$</x:v>
      </x:c>
      <x:c r="F152" s="17" t="str">
        <x:v>OBSERVATION</x:v>
      </x:c>
      <x:c r="G152" s="18" t="str">
        <x:v>https://api.worldbank.org/v2/en/country/IRN?downloadformat=csv</x:v>
      </x:c>
      <x:c r="H152" s="56" t="n">
        <x:v>46267.75686181713</x:v>
      </x:c>
      <x:c r="I152" s="17" t="n">
        <x:v>65</x:v>
      </x:c>
    </x:row>
    <x:row r="153">
      <x:c r="A153" s="17" t="str">
        <x:v>DT.ODA.ALLD.CD</x:v>
      </x:c>
      <x:c r="B153" s="17" t="str">
        <x:v>Net official development assistance and official aid received (current US$)</x:v>
      </x:c>
      <x:c r="C153" s="17" t="n">
        <x:v>2023</x:v>
      </x:c>
      <x:c r="D153" s="55" t="n">
        <x:v>240743408.203125</x:v>
      </x:c>
      <x:c r="E153" s="17" t="str">
        <x:v>current US$</x:v>
      </x:c>
      <x:c r="F153" s="17" t="str">
        <x:v>OBSERVATION</x:v>
      </x:c>
      <x:c r="G153" s="18" t="str">
        <x:v>https://api.worldbank.org/v2/en/country/IRN?downloadformat=csv</x:v>
      </x:c>
      <x:c r="H153" s="56" t="n">
        <x:v>46267.75686181713</x:v>
      </x:c>
      <x:c r="I153" s="17" t="n">
        <x:v>2</x:v>
      </x:c>
    </x:row>
    <x:row r="154">
      <x:c r="A154" s="17" t="str">
        <x:v>DT.ODA.ALLD.KD</x:v>
      </x:c>
      <x:c r="B154" s="17" t="str">
        <x:v>Net official development assistance and official aid received (constant 2023 US$)</x:v>
      </x:c>
      <x:c r="C154" s="17" t="n">
        <x:v>2023</x:v>
      </x:c>
      <x:c r="D154" s="55" t="n">
        <x:v>240743408.203125</x:v>
      </x:c>
      <x:c r="E154" s="17" t="str">
        <x:v>واحد توسط منبع ارائه نشده</x:v>
      </x:c>
      <x:c r="F154" s="17" t="str">
        <x:v>OBSERVATION</x:v>
      </x:c>
      <x:c r="G154" s="18" t="str">
        <x:v>https://api.worldbank.org/v2/en/country/IRN?downloadformat=csv</x:v>
      </x:c>
      <x:c r="H154" s="56" t="n">
        <x:v>46267.75686181713</x:v>
      </x:c>
      <x:c r="I154" s="17" t="n">
        <x:v>2</x:v>
      </x:c>
    </x:row>
    <x:row r="155">
      <x:c r="A155" s="17" t="str">
        <x:v>DT.ODA.ODAT.CD</x:v>
      </x:c>
      <x:c r="B155" s="17" t="str">
        <x:v>Net official development assistance received (current US$)</x:v>
      </x:c>
      <x:c r="C155" s="17" t="n">
        <x:v>2023</x:v>
      </x:c>
      <x:c r="D155" s="55" t="n">
        <x:v>240743408.203125</x:v>
      </x:c>
      <x:c r="E155" s="17" t="str">
        <x:v>current US$</x:v>
      </x:c>
      <x:c r="F155" s="17" t="str">
        <x:v>OBSERVATION</x:v>
      </x:c>
      <x:c r="G155" s="18" t="str">
        <x:v>https://api.worldbank.org/v2/en/country/IRN?downloadformat=csv</x:v>
      </x:c>
      <x:c r="H155" s="56" t="n">
        <x:v>46267.75686181713</x:v>
      </x:c>
      <x:c r="I155" s="17" t="n">
        <x:v>2</x:v>
      </x:c>
    </x:row>
    <x:row r="156">
      <x:c r="A156" s="17" t="str">
        <x:v>DT.ODA.ODAT.GI.ZS</x:v>
      </x:c>
      <x:c r="B156" s="17" t="str">
        <x:v>Net ODA received (% of gross capital formation)</x:v>
      </x:c>
      <x:c r="C156" s="17" t="n">
        <x:v>2023</x:v>
      </x:c>
      <x:c r="D156" s="55" t="n">
        <x:v>0.12021231461563</x:v>
      </x:c>
      <x:c r="E156" s="17" t="str">
        <x:v>percent</x:v>
      </x:c>
      <x:c r="F156" s="17" t="str">
        <x:v>OBSERVATION</x:v>
      </x:c>
      <x:c r="G156" s="18" t="str">
        <x:v>https://api.worldbank.org/v2/en/country/IRN?downloadformat=csv</x:v>
      </x:c>
      <x:c r="H156" s="56" t="n">
        <x:v>46267.75686181713</x:v>
      </x:c>
      <x:c r="I156" s="17" t="n">
        <x:v>2</x:v>
      </x:c>
    </x:row>
    <x:row r="157">
      <x:c r="A157" s="17" t="str">
        <x:v>DT.ODA.ODAT.GN.ZS</x:v>
      </x:c>
      <x:c r="B157" s="17" t="str">
        <x:v>Net ODA received (% of GNI)</x:v>
      </x:c>
      <x:c r="C157" s="17" t="n">
        <x:v>2023</x:v>
      </x:c>
      <x:c r="D157" s="55" t="n">
        <x:v>0.0527234599960228</x:v>
      </x:c>
      <x:c r="E157" s="17" t="str">
        <x:v>percent</x:v>
      </x:c>
      <x:c r="F157" s="17" t="str">
        <x:v>OBSERVATION</x:v>
      </x:c>
      <x:c r="G157" s="18" t="str">
        <x:v>https://api.worldbank.org/v2/en/country/IRN?downloadformat=csv</x:v>
      </x:c>
      <x:c r="H157" s="56" t="n">
        <x:v>46267.75686181713</x:v>
      </x:c>
      <x:c r="I157" s="17" t="n">
        <x:v>2</x:v>
      </x:c>
    </x:row>
    <x:row r="158">
      <x:c r="A158" s="17" t="str">
        <x:v>DT.ODA.ODAT.KD</x:v>
      </x:c>
      <x:c r="B158" s="17" t="str">
        <x:v>Net official development assistance received (constant 2023 US$)</x:v>
      </x:c>
      <x:c r="C158" s="17" t="n">
        <x:v>2023</x:v>
      </x:c>
      <x:c r="D158" s="55" t="n">
        <x:v>240743408.203125</x:v>
      </x:c>
      <x:c r="E158" s="17" t="str">
        <x:v>واحد توسط منبع ارائه نشده</x:v>
      </x:c>
      <x:c r="F158" s="17" t="str">
        <x:v>OBSERVATION</x:v>
      </x:c>
      <x:c r="G158" s="18" t="str">
        <x:v>https://api.worldbank.org/v2/en/country/IRN?downloadformat=csv</x:v>
      </x:c>
      <x:c r="H158" s="56" t="n">
        <x:v>46267.75686181713</x:v>
      </x:c>
      <x:c r="I158" s="17" t="n">
        <x:v>2</x:v>
      </x:c>
    </x:row>
    <x:row r="159">
      <x:c r="A159" s="17" t="str">
        <x:v>DT.ODA.ODAT.MP.ZS</x:v>
      </x:c>
      <x:c r="B159" s="17" t="str">
        <x:v>Net ODA received (% of imports of goods, services and primary income)</x:v>
      </x:c>
      <x:c r="C159" s="17" t="n">
        <x:v>2000</x:v>
      </x:c>
      <x:c r="D159" s="55" t="n">
        <x:v>0.717236400934379</x:v>
      </x:c>
      <x:c r="E159" s="17" t="str">
        <x:v>percent</x:v>
      </x:c>
      <x:c r="F159" s="17" t="str">
        <x:v>OBSERVATION</x:v>
      </x:c>
      <x:c r="G159" s="18" t="str">
        <x:v>https://api.worldbank.org/v2/en/country/IRN?downloadformat=csv</x:v>
      </x:c>
      <x:c r="H159" s="56" t="n">
        <x:v>46267.75686181713</x:v>
      </x:c>
      <x:c r="I159" s="17" t="n">
        <x:v>41</x:v>
      </x:c>
    </x:row>
    <x:row r="160">
      <x:c r="A160" s="17" t="str">
        <x:v>DT.ODA.ODAT.PC.ZS</x:v>
      </x:c>
      <x:c r="B160" s="17" t="str">
        <x:v>Net ODA received per capita (current US$)</x:v>
      </x:c>
      <x:c r="C160" s="17" t="n">
        <x:v>2023</x:v>
      </x:c>
      <x:c r="D160" s="55" t="n">
        <x:v>2.65695666756535</x:v>
      </x:c>
      <x:c r="E160" s="17" t="str">
        <x:v>current US$</x:v>
      </x:c>
      <x:c r="F160" s="17" t="str">
        <x:v>OBSERVATION</x:v>
      </x:c>
      <x:c r="G160" s="18" t="str">
        <x:v>https://api.worldbank.org/v2/en/country/IRN?downloadformat=csv</x:v>
      </x:c>
      <x:c r="H160" s="56" t="n">
        <x:v>46267.75686181713</x:v>
      </x:c>
      <x:c r="I160" s="17" t="n">
        <x:v>2</x:v>
      </x:c>
    </x:row>
    <x:row r="161">
      <x:c r="A161" s="17" t="str">
        <x:v>DT.ODA.ODAT.XP.ZS</x:v>
      </x:c>
      <x:c r="B161" s="17" t="str">
        <x:v>Net ODA received (% of central government expense)</x:v>
      </x:c>
      <x:c r="C161" s="17" t="n">
        <x:v>2009</x:v>
      </x:c>
      <x:c r="D161" s="55" t="n">
        <x:v>0.113850973103968</x:v>
      </x:c>
      <x:c r="E161" s="17" t="str">
        <x:v>percent</x:v>
      </x:c>
      <x:c r="F161" s="17" t="str">
        <x:v>OBSERVATION</x:v>
      </x:c>
      <x:c r="G161" s="18" t="str">
        <x:v>https://api.worldbank.org/v2/en/country/IRN?downloadformat=csv</x:v>
      </x:c>
      <x:c r="H161" s="56" t="n">
        <x:v>46267.75686181713</x:v>
      </x:c>
      <x:c r="I161" s="17" t="n">
        <x:v>28</x:v>
      </x:c>
    </x:row>
    <x:row r="162">
      <x:c r="A162" s="17" t="str">
        <x:v>DT.TDS.DECT.CD</x:v>
      </x:c>
      <x:c r="B162" s="17" t="str">
        <x:v>Debt service on external debt, total (TDS, current US$)</x:v>
      </x:c>
      <x:c r="C162" s="17" t="n">
        <x:v>2024</x:v>
      </x:c>
      <x:c r="D162" s="55" t="n">
        <x:v>362016236</x:v>
      </x:c>
      <x:c r="E162" s="17" t="str">
        <x:v>current US$</x:v>
      </x:c>
      <x:c r="F162" s="17" t="str">
        <x:v>OBSERVATION</x:v>
      </x:c>
      <x:c r="G162" s="18" t="str">
        <x:v>https://api.worldbank.org/v2/en/country/IRN?downloadformat=csv</x:v>
      </x:c>
      <x:c r="H162" s="56" t="n">
        <x:v>46267.75686181713</x:v>
      </x:c>
      <x:c r="I162" s="17" t="n">
        <x:v>21</x:v>
      </x:c>
    </x:row>
    <x:row r="163">
      <x:c r="A163" s="17" t="str">
        <x:v>DT.TDS.DECT.EX.ZS</x:v>
      </x:c>
      <x:c r="B163" s="17" t="str">
        <x:v>Total debt service (% of exports of goods, services and primary income)</x:v>
      </x:c>
      <x:c r="C163" s="17" t="n">
        <x:v>2024</x:v>
      </x:c>
      <x:c r="D163" s="55" t="n">
        <x:v>0.284993582584259</x:v>
      </x:c>
      <x:c r="E163" s="17" t="str">
        <x:v>percent</x:v>
      </x:c>
      <x:c r="F163" s="17" t="str">
        <x:v>OBSERVATION</x:v>
      </x:c>
      <x:c r="G163" s="18" t="str">
        <x:v>https://api.worldbank.org/v2/en/country/IRN?downloadformat=csv</x:v>
      </x:c>
      <x:c r="H163" s="56" t="n">
        <x:v>46267.75686181713</x:v>
      </x:c>
      <x:c r="I163" s="17" t="n">
        <x:v>21</x:v>
      </x:c>
    </x:row>
    <x:row r="164">
      <x:c r="A164" s="17" t="str">
        <x:v>DT.TDS.DECT.GN.ZS</x:v>
      </x:c>
      <x:c r="B164" s="17" t="str">
        <x:v>Total debt service (% of GNI)</x:v>
      </x:c>
      <x:c r="C164" s="17" t="n">
        <x:v>2024</x:v>
      </x:c>
      <x:c r="D164" s="55" t="n">
        <x:v>0.0763675871311107</x:v>
      </x:c>
      <x:c r="E164" s="17" t="str">
        <x:v>percent</x:v>
      </x:c>
      <x:c r="F164" s="17" t="str">
        <x:v>OBSERVATION</x:v>
      </x:c>
      <x:c r="G164" s="18" t="str">
        <x:v>https://api.worldbank.org/v2/en/country/IRN?downloadformat=csv</x:v>
      </x:c>
      <x:c r="H164" s="56" t="n">
        <x:v>46267.75686181713</x:v>
      </x:c>
      <x:c r="I164" s="17" t="n">
        <x:v>21</x:v>
      </x:c>
    </x:row>
    <x:row r="165">
      <x:c r="A165" s="17" t="str">
        <x:v>DT.TDS.DIMF.CD</x:v>
      </x:c>
      <x:c r="B165" s="17" t="str">
        <x:v>IMF repurchases and charges (TDS, current US$)</x:v>
      </x:c>
      <x:c r="C165" s="17" t="n">
        <x:v>2024</x:v>
      </x:c>
      <x:c r="D165" s="55" t="n">
        <x:v>247554051.4</x:v>
      </x:c>
      <x:c r="E165" s="17" t="str">
        <x:v>current US$</x:v>
      </x:c>
      <x:c r="F165" s="17" t="str">
        <x:v>OBSERVATION</x:v>
      </x:c>
      <x:c r="G165" s="18" t="str">
        <x:v>https://api.worldbank.org/v2/en/country/IRN?downloadformat=csv</x:v>
      </x:c>
      <x:c r="H165" s="56" t="n">
        <x:v>46267.75686181713</x:v>
      </x:c>
      <x:c r="I165" s="17" t="n">
        <x:v>40</x:v>
      </x:c>
    </x:row>
    <x:row r="166">
      <x:c r="A166" s="17" t="str">
        <x:v>DT.TDS.DPPF.XP.ZS</x:v>
      </x:c>
      <x:c r="B166" s="17" t="str">
        <x:v>Debt service (PPG and IMF only, % of exports of goods, services and primary income)</x:v>
      </x:c>
      <x:c r="C166" s="17" t="n">
        <x:v>2000</x:v>
      </x:c>
      <x:c r="D166" s="55" t="n">
        <x:v>9.15988923202018</x:v>
      </x:c>
      <x:c r="E166" s="17" t="str">
        <x:v>واحد توسط منبع ارائه نشده</x:v>
      </x:c>
      <x:c r="F166" s="17" t="str">
        <x:v>OBSERVATION</x:v>
      </x:c>
      <x:c r="G166" s="18" t="str">
        <x:v>https://api.worldbank.org/v2/en/country/IRN?downloadformat=csv</x:v>
      </x:c>
      <x:c r="H166" s="56" t="n">
        <x:v>46267.75686181713</x:v>
      </x:c>
      <x:c r="I166" s="17" t="n">
        <x:v>64</x:v>
      </x:c>
    </x:row>
    <x:row r="167">
      <x:c r="A167" s="17" t="str">
        <x:v>DT.TDS.DPPG.CD</x:v>
      </x:c>
      <x:c r="B167" s="17" t="str">
        <x:v>Debt service on external debt, public and publicly guaranteed (PPG) (TDS, current US$)</x:v>
      </x:c>
      <x:c r="C167" s="17" t="n">
        <x:v>2024</x:v>
      </x:c>
      <x:c r="D167" s="55" t="n">
        <x:v>76467184.6</x:v>
      </x:c>
      <x:c r="E167" s="17" t="str">
        <x:v>current US$</x:v>
      </x:c>
      <x:c r="F167" s="17" t="str">
        <x:v>OBSERVATION</x:v>
      </x:c>
      <x:c r="G167" s="18" t="str">
        <x:v>https://api.worldbank.org/v2/en/country/IRN?downloadformat=csv</x:v>
      </x:c>
      <x:c r="H167" s="56" t="n">
        <x:v>46267.75686181713</x:v>
      </x:c>
      <x:c r="I167" s="17" t="n">
        <x:v>21</x:v>
      </x:c>
    </x:row>
    <x:row r="168">
      <x:c r="A168" s="17" t="str">
        <x:v>DT.TDS.DPPG.GN.ZS</x:v>
      </x:c>
      <x:c r="B168" s="17" t="str">
        <x:v>Public and publicly guaranteed debt service (% of GNI)</x:v>
      </x:c>
      <x:c r="C168" s="17" t="n">
        <x:v>2024</x:v>
      </x:c>
      <x:c r="D168" s="55" t="n">
        <x:v>0.0161308079635722</x:v>
      </x:c>
      <x:c r="E168" s="17" t="str">
        <x:v>percent</x:v>
      </x:c>
      <x:c r="F168" s="17" t="str">
        <x:v>OBSERVATION</x:v>
      </x:c>
      <x:c r="G168" s="18" t="str">
        <x:v>https://api.worldbank.org/v2/en/country/IRN?downloadformat=csv</x:v>
      </x:c>
      <x:c r="H168" s="56" t="n">
        <x:v>46267.75686181713</x:v>
      </x:c>
      <x:c r="I168" s="17" t="n">
        <x:v>21</x:v>
      </x:c>
    </x:row>
    <x:row r="169">
      <x:c r="A169" s="17" t="str">
        <x:v>DT.TDS.DPPG.XP.ZS</x:v>
      </x:c>
      <x:c r="B169" s="17" t="str">
        <x:v>Public and publicly guaranteed debt service (% of exports of goods, services and primary income)</x:v>
      </x:c>
      <x:c r="C169" s="17" t="n">
        <x:v>2000</x:v>
      </x:c>
      <x:c r="D169" s="55" t="n">
        <x:v>9.11352203212638</x:v>
      </x:c>
      <x:c r="E169" s="17" t="str">
        <x:v>percent</x:v>
      </x:c>
      <x:c r="F169" s="17" t="str">
        <x:v>OBSERVATION</x:v>
      </x:c>
      <x:c r="G169" s="18" t="str">
        <x:v>https://api.worldbank.org/v2/en/country/IRN?downloadformat=csv</x:v>
      </x:c>
      <x:c r="H169" s="56" t="n">
        <x:v>46267.75686181713</x:v>
      </x:c>
      <x:c r="I169" s="17" t="n">
        <x:v>45</x:v>
      </x:c>
    </x:row>
    <x:row r="170">
      <x:c r="A170" s="17" t="str">
        <x:v>DT.TDS.MLAT.CD</x:v>
      </x:c>
      <x:c r="B170" s="17" t="str">
        <x:v>Multilateral debt service (TDS, current US$)</x:v>
      </x:c>
      <x:c r="C170" s="17" t="n">
        <x:v>2024</x:v>
      </x:c>
      <x:c r="D170" s="55" t="n">
        <x:v>10799287.5</x:v>
      </x:c>
      <x:c r="E170" s="17" t="str">
        <x:v>current US$</x:v>
      </x:c>
      <x:c r="F170" s="17" t="str">
        <x:v>OBSERVATION</x:v>
      </x:c>
      <x:c r="G170" s="18" t="str">
        <x:v>https://api.worldbank.org/v2/en/country/IRN?downloadformat=csv</x:v>
      </x:c>
      <x:c r="H170" s="56" t="n">
        <x:v>46267.75686181713</x:v>
      </x:c>
      <x:c r="I170" s="17" t="n">
        <x:v>21</x:v>
      </x:c>
    </x:row>
    <x:row r="171">
      <x:c r="A171" s="17" t="str">
        <x:v>DT.TDS.MLAT.PG.ZS</x:v>
      </x:c>
      <x:c r="B171" s="17" t="str">
        <x:v>Multilateral debt service (% of public and publicly guaranteed debt service)</x:v>
      </x:c>
      <x:c r="C171" s="17" t="n">
        <x:v>2024</x:v>
      </x:c>
      <x:c r="D171" s="55" t="n">
        <x:v>14.1227737839324</x:v>
      </x:c>
      <x:c r="E171" s="17" t="str">
        <x:v>percent</x:v>
      </x:c>
      <x:c r="F171" s="17" t="str">
        <x:v>OBSERVATION</x:v>
      </x:c>
      <x:c r="G171" s="18" t="str">
        <x:v>https://api.worldbank.org/v2/en/country/IRN?downloadformat=csv</x:v>
      </x:c>
      <x:c r="H171" s="56" t="n">
        <x:v>46267.75686181713</x:v>
      </x:c>
      <x:c r="I171" s="17" t="n">
        <x:v>21</x:v>
      </x:c>
    </x:row>
    <x:row r="172">
      <x:c r="A172" s="17" t="str">
        <x:v>EG.CFT.ACCS.RU.ZS</x:v>
      </x:c>
      <x:c r="B172" s="17" t="str">
        <x:v>Access to clean fuels and technologies for cooking, rural (% of rural population)</x:v>
      </x:c>
      <x:c r="C172" s="17" t="n">
        <x:v>2023</x:v>
      </x:c>
      <x:c r="D172" s="55" t="n">
        <x:v>93.3</x:v>
      </x:c>
      <x:c r="E172" s="17" t="str">
        <x:v>percent</x:v>
      </x:c>
      <x:c r="F172" s="17" t="str">
        <x:v>OBSERVATION</x:v>
      </x:c>
      <x:c r="G172" s="18" t="str">
        <x:v>https://api.worldbank.org/v2/en/country/IRN?downloadformat=csv</x:v>
      </x:c>
      <x:c r="H172" s="56" t="n">
        <x:v>46267.75686181713</x:v>
      </x:c>
      <x:c r="I172" s="17" t="n">
        <x:v>42</x:v>
      </x:c>
    </x:row>
    <x:row r="173">
      <x:c r="A173" s="17" t="str">
        <x:v>EG.CFT.ACCS.UR.ZS</x:v>
      </x:c>
      <x:c r="B173" s="17" t="str">
        <x:v>Access to clean fuels and technologies for cooking, urban (% of urban population)</x:v>
      </x:c>
      <x:c r="C173" s="17" t="n">
        <x:v>2023</x:v>
      </x:c>
      <x:c r="D173" s="55" t="n">
        <x:v>98.8</x:v>
      </x:c>
      <x:c r="E173" s="17" t="str">
        <x:v>percent</x:v>
      </x:c>
      <x:c r="F173" s="17" t="str">
        <x:v>OBSERVATION</x:v>
      </x:c>
      <x:c r="G173" s="18" t="str">
        <x:v>https://api.worldbank.org/v2/en/country/IRN?downloadformat=csv</x:v>
      </x:c>
      <x:c r="H173" s="56" t="n">
        <x:v>46267.75686181713</x:v>
      </x:c>
      <x:c r="I173" s="17" t="n">
        <x:v>42</x:v>
      </x:c>
    </x:row>
    <x:row r="174">
      <x:c r="A174" s="17" t="str">
        <x:v>EG.CFT.ACCS.ZS</x:v>
      </x:c>
      <x:c r="B174" s="17" t="str">
        <x:v>Access to clean fuels and technologies for cooking (% of population)</x:v>
      </x:c>
      <x:c r="C174" s="17" t="n">
        <x:v>2023</x:v>
      </x:c>
      <x:c r="D174" s="55" t="n">
        <x:v>95.7</x:v>
      </x:c>
      <x:c r="E174" s="17" t="str">
        <x:v>percent</x:v>
      </x:c>
      <x:c r="F174" s="17" t="str">
        <x:v>OBSERVATION</x:v>
      </x:c>
      <x:c r="G174" s="18" t="str">
        <x:v>https://api.worldbank.org/v2/en/country/IRN?downloadformat=csv</x:v>
      </x:c>
      <x:c r="H174" s="56" t="n">
        <x:v>46267.75686181713</x:v>
      </x:c>
      <x:c r="I174" s="17" t="n">
        <x:v>42</x:v>
      </x:c>
    </x:row>
    <x:row r="175">
      <x:c r="A175" s="17" t="str">
        <x:v>EG.EGY.PRIM.PP.KD</x:v>
      </x:c>
      <x:c r="B175" s="17" t="str">
        <x:v>Energy intensity level of primary energy (MJ/$2021 PPP GDP)</x:v>
      </x:c>
      <x:c r="C175" s="17" t="n">
        <x:v>2021</x:v>
      </x:c>
      <x:c r="D175" s="55" t="n">
        <x:v>9.32</x:v>
      </x:c>
      <x:c r="E175" s="17" t="str">
        <x:v>واحد توسط منبع ارائه نشده</x:v>
      </x:c>
      <x:c r="F175" s="17" t="str">
        <x:v>OBSERVATION</x:v>
      </x:c>
      <x:c r="G175" s="18" t="str">
        <x:v>https://api.worldbank.org/v2/en/country/IRN?downloadformat=csv</x:v>
      </x:c>
      <x:c r="H175" s="56" t="n">
        <x:v>46267.75686181713</x:v>
      </x:c>
      <x:c r="I175" s="17" t="n">
        <x:v>44</x:v>
      </x:c>
    </x:row>
    <x:row r="176">
      <x:c r="A176" s="17" t="str">
        <x:v>EG.ELC.ACCS.RU.ZS</x:v>
      </x:c>
      <x:c r="B176" s="17" t="str">
        <x:v>Access to electricity, rural (% of rural population)</x:v>
      </x:c>
      <x:c r="C176" s="17" t="n">
        <x:v>2024</x:v>
      </x:c>
      <x:c r="D176" s="55" t="n">
        <x:v>100</x:v>
      </x:c>
      <x:c r="E176" s="17" t="str">
        <x:v>percent</x:v>
      </x:c>
      <x:c r="F176" s="17" t="str">
        <x:v>OBSERVATION</x:v>
      </x:c>
      <x:c r="G176" s="18" t="str">
        <x:v>https://api.worldbank.org/v2/en/country/IRN?downloadformat=csv</x:v>
      </x:c>
      <x:c r="H176" s="56" t="n">
        <x:v>46267.75686181713</x:v>
      </x:c>
      <x:c r="I176" s="17" t="n">
        <x:v>41</x:v>
      </x:c>
    </x:row>
    <x:row r="177">
      <x:c r="A177" s="17" t="str">
        <x:v>EG.ELC.ACCS.UR.ZS</x:v>
      </x:c>
      <x:c r="B177" s="17" t="str">
        <x:v>Access to electricity, urban (% of urban population)</x:v>
      </x:c>
      <x:c r="C177" s="17" t="n">
        <x:v>2024</x:v>
      </x:c>
      <x:c r="D177" s="55" t="n">
        <x:v>100</x:v>
      </x:c>
      <x:c r="E177" s="17" t="str">
        <x:v>percent</x:v>
      </x:c>
      <x:c r="F177" s="17" t="str">
        <x:v>OBSERVATION</x:v>
      </x:c>
      <x:c r="G177" s="18" t="str">
        <x:v>https://api.worldbank.org/v2/en/country/IRN?downloadformat=csv</x:v>
      </x:c>
      <x:c r="H177" s="56" t="n">
        <x:v>46267.75686181713</x:v>
      </x:c>
      <x:c r="I177" s="17" t="n">
        <x:v>41</x:v>
      </x:c>
    </x:row>
    <x:row r="178">
      <x:c r="A178" s="17" t="str">
        <x:v>EG.ELC.ACCS.ZS</x:v>
      </x:c>
      <x:c r="B178" s="17" t="str">
        <x:v>Access to electricity (% of population)</x:v>
      </x:c>
      <x:c r="C178" s="17" t="n">
        <x:v>2024</x:v>
      </x:c>
      <x:c r="D178" s="55" t="n">
        <x:v>100</x:v>
      </x:c>
      <x:c r="E178" s="17" t="str">
        <x:v>percent</x:v>
      </x:c>
      <x:c r="F178" s="17" t="str">
        <x:v>OBSERVATION</x:v>
      </x:c>
      <x:c r="G178" s="18" t="str">
        <x:v>https://api.worldbank.org/v2/en/country/IRN?downloadformat=csv</x:v>
      </x:c>
      <x:c r="H178" s="56" t="n">
        <x:v>46267.75686181713</x:v>
      </x:c>
      <x:c r="I178" s="17" t="n">
        <x:v>41</x:v>
      </x:c>
    </x:row>
    <x:row r="179">
      <x:c r="A179" s="17" t="str">
        <x:v>EG.ELC.COAL.ZS</x:v>
      </x:c>
      <x:c r="B179" s="17" t="str">
        <x:v>Electricity production from coal sources (% of total)</x:v>
      </x:c>
      <x:c r="C179" s="17" t="n">
        <x:v>2023</x:v>
      </x:c>
      <x:c r="D179" s="55" t="n">
        <x:v>0.180926645536926</x:v>
      </x:c>
      <x:c r="E179" s="17" t="str">
        <x:v>percent</x:v>
      </x:c>
      <x:c r="F179" s="17" t="str">
        <x:v>OBSERVATION</x:v>
      </x:c>
      <x:c r="G179" s="18" t="str">
        <x:v>https://api.worldbank.org/v2/en/country/IRN?downloadformat=csv</x:v>
      </x:c>
      <x:c r="H179" s="56" t="n">
        <x:v>46267.75686181713</x:v>
      </x:c>
      <x:c r="I179" s="17" t="n">
        <x:v>32</x:v>
      </x:c>
    </x:row>
    <x:row r="180">
      <x:c r="A180" s="17" t="str">
        <x:v>EG.ELC.FOSL.ZS</x:v>
      </x:c>
      <x:c r="B180" s="17" t="str">
        <x:v>Electricity production from oil, gas and coal sources (% of total)</x:v>
      </x:c>
      <x:c r="C180" s="17" t="n">
        <x:v>2022</x:v>
      </x:c>
      <x:c r="D180" s="55" t="n">
        <x:v>93.9412895838376</x:v>
      </x:c>
      <x:c r="E180" s="17" t="str">
        <x:v>percent</x:v>
      </x:c>
      <x:c r="F180" s="17" t="str">
        <x:v>OBSERVATION</x:v>
      </x:c>
      <x:c r="G180" s="18" t="str">
        <x:v>https://api.worldbank.org/v2/en/country/IRN?downloadformat=csv</x:v>
      </x:c>
      <x:c r="H180" s="56" t="n">
        <x:v>46267.75686181713</x:v>
      </x:c>
      <x:c r="I180" s="17" t="n">
        <x:v>33</x:v>
      </x:c>
    </x:row>
    <x:row r="181">
      <x:c r="A181" s="17" t="str">
        <x:v>EG.ELC.HYRO.ZS</x:v>
      </x:c>
      <x:c r="B181" s="17" t="str">
        <x:v>Electricity production from hydroelectric sources (% of total)</x:v>
      </x:c>
      <x:c r="C181" s="17" t="n">
        <x:v>2023</x:v>
      </x:c>
      <x:c r="D181" s="55" t="n">
        <x:v>4.39727026599072</x:v>
      </x:c>
      <x:c r="E181" s="17" t="str">
        <x:v>percent</x:v>
      </x:c>
      <x:c r="F181" s="17" t="str">
        <x:v>OBSERVATION</x:v>
      </x:c>
      <x:c r="G181" s="18" t="str">
        <x:v>https://api.worldbank.org/v2/en/country/IRN?downloadformat=csv</x:v>
      </x:c>
      <x:c r="H181" s="56" t="n">
        <x:v>46267.75686181713</x:v>
      </x:c>
      <x:c r="I181" s="17" t="n">
        <x:v>32</x:v>
      </x:c>
    </x:row>
    <x:row r="182">
      <x:c r="A182" s="17" t="str">
        <x:v>EG.ELC.LOSS.ZS</x:v>
      </x:c>
      <x:c r="B182" s="17" t="str">
        <x:v>Electric power transmission and distribution losses (% of output)</x:v>
      </x:c>
      <x:c r="C182" s="17" t="n">
        <x:v>2023</x:v>
      </x:c>
      <x:c r="D182" s="55" t="n">
        <x:v>10.0485672530559</x:v>
      </x:c>
      <x:c r="E182" s="17" t="str">
        <x:v>percent</x:v>
      </x:c>
      <x:c r="F182" s="17" t="str">
        <x:v>OBSERVATION</x:v>
      </x:c>
      <x:c r="G182" s="18" t="str">
        <x:v>https://api.worldbank.org/v2/en/country/IRN?downloadformat=csv</x:v>
      </x:c>
      <x:c r="H182" s="56" t="n">
        <x:v>46267.75686181713</x:v>
      </x:c>
      <x:c r="I182" s="17" t="n">
        <x:v>32</x:v>
      </x:c>
    </x:row>
    <x:row r="183">
      <x:c r="A183" s="17" t="str">
        <x:v>EG.ELC.NGAS.ZS</x:v>
      </x:c>
      <x:c r="B183" s="17" t="str">
        <x:v>Electricity production from natural gas sources (% of total)</x:v>
      </x:c>
      <x:c r="C183" s="17" t="n">
        <x:v>2023</x:v>
      </x:c>
      <x:c r="D183" s="55" t="n">
        <x:v>78.5987400029592</x:v>
      </x:c>
      <x:c r="E183" s="17" t="str">
        <x:v>percent</x:v>
      </x:c>
      <x:c r="F183" s="17" t="str">
        <x:v>OBSERVATION</x:v>
      </x:c>
      <x:c r="G183" s="18" t="str">
        <x:v>https://api.worldbank.org/v2/en/country/IRN?downloadformat=csv</x:v>
      </x:c>
      <x:c r="H183" s="56" t="n">
        <x:v>46267.75686181713</x:v>
      </x:c>
      <x:c r="I183" s="17" t="n">
        <x:v>32</x:v>
      </x:c>
    </x:row>
    <x:row r="184">
      <x:c r="A184" s="17" t="str">
        <x:v>EG.ELC.NUCL.ZS</x:v>
      </x:c>
      <x:c r="B184" s="17" t="str">
        <x:v>Electricity production from nuclear sources (% of total)</x:v>
      </x:c>
      <x:c r="C184" s="17" t="n">
        <x:v>2023</x:v>
      </x:c>
      <x:c r="D184" s="55" t="n">
        <x:v>1.56084923904381</x:v>
      </x:c>
      <x:c r="E184" s="17" t="str">
        <x:v>percent</x:v>
      </x:c>
      <x:c r="F184" s="17" t="str">
        <x:v>OBSERVATION</x:v>
      </x:c>
      <x:c r="G184" s="18" t="str">
        <x:v>https://api.worldbank.org/v2/en/country/IRN?downloadformat=csv</x:v>
      </x:c>
      <x:c r="H184" s="56" t="n">
        <x:v>46267.75686181713</x:v>
      </x:c>
      <x:c r="I184" s="17" t="n">
        <x:v>32</x:v>
      </x:c>
    </x:row>
    <x:row r="185">
      <x:c r="A185" s="17" t="str">
        <x:v>EG.ELC.PETR.ZS</x:v>
      </x:c>
      <x:c r="B185" s="17" t="str">
        <x:v>Electricity production from oil sources (% of total)</x:v>
      </x:c>
      <x:c r="C185" s="17" t="n">
        <x:v>2023</x:v>
      </x:c>
      <x:c r="D185" s="55" t="n">
        <x:v>14.8198910286861</x:v>
      </x:c>
      <x:c r="E185" s="17" t="str">
        <x:v>percent</x:v>
      </x:c>
      <x:c r="F185" s="17" t="str">
        <x:v>OBSERVATION</x:v>
      </x:c>
      <x:c r="G185" s="18" t="str">
        <x:v>https://api.worldbank.org/v2/en/country/IRN?downloadformat=csv</x:v>
      </x:c>
      <x:c r="H185" s="56" t="n">
        <x:v>46267.75686181713</x:v>
      </x:c>
      <x:c r="I185" s="17" t="n">
        <x:v>32</x:v>
      </x:c>
    </x:row>
    <x:row r="186">
      <x:c r="A186" s="17" t="str">
        <x:v>EG.ELC.RNEW.ZS</x:v>
      </x:c>
      <x:c r="B186" s="17" t="str">
        <x:v>Renewable electricity output (% of total electricity output)</x:v>
      </x:c>
      <x:c r="C186" s="17" t="n">
        <x:v>2021</x:v>
      </x:c>
      <x:c r="D186" s="55" t="n">
        <x:v>4.23813256684958</x:v>
      </x:c>
      <x:c r="E186" s="17" t="str">
        <x:v>percent</x:v>
      </x:c>
      <x:c r="F186" s="17" t="str">
        <x:v>OBSERVATION</x:v>
      </x:c>
      <x:c r="G186" s="18" t="str">
        <x:v>https://api.worldbank.org/v2/en/country/IRN?downloadformat=csv</x:v>
      </x:c>
      <x:c r="H186" s="56" t="n">
        <x:v>46267.75686181713</x:v>
      </x:c>
      <x:c r="I186" s="17" t="n">
        <x:v>34</x:v>
      </x:c>
    </x:row>
    <x:row r="187">
      <x:c r="A187" s="17" t="str">
        <x:v>EG.ELC.RNWX.KH</x:v>
      </x:c>
      <x:c r="B187" s="17" t="str">
        <x:v>Electricity production from renewable sources, excluding hydroelectric (kWh)</x:v>
      </x:c>
      <x:c r="C187" s="17" t="n">
        <x:v>2021</x:v>
      </x:c>
      <x:c r="D187" s="55" t="n">
        <x:v>2816980000</x:v>
      </x:c>
      <x:c r="E187" s="17" t="str">
        <x:v>kilowatt-hours</x:v>
      </x:c>
      <x:c r="F187" s="17" t="str">
        <x:v>OBSERVATION</x:v>
      </x:c>
      <x:c r="G187" s="18" t="str">
        <x:v>https://api.worldbank.org/v2/en/country/IRN?downloadformat=csv</x:v>
      </x:c>
      <x:c r="H187" s="56" t="n">
        <x:v>46267.75686181713</x:v>
      </x:c>
      <x:c r="I187" s="17" t="n">
        <x:v>34</x:v>
      </x:c>
    </x:row>
    <x:row r="188">
      <x:c r="A188" s="17" t="str">
        <x:v>EG.ELC.RNWX.ZS</x:v>
      </x:c>
      <x:c r="B188" s="17" t="str">
        <x:v>Electricity production from renewable sources, excluding hydroelectric (% of total)</x:v>
      </x:c>
      <x:c r="C188" s="17" t="n">
        <x:v>2021</x:v>
      </x:c>
      <x:c r="D188" s="55" t="n">
        <x:v>0.79148438795092</x:v>
      </x:c>
      <x:c r="E188" s="17" t="str">
        <x:v>percent</x:v>
      </x:c>
      <x:c r="F188" s="17" t="str">
        <x:v>OBSERVATION</x:v>
      </x:c>
      <x:c r="G188" s="18" t="str">
        <x:v>https://api.worldbank.org/v2/en/country/IRN?downloadformat=csv</x:v>
      </x:c>
      <x:c r="H188" s="56" t="n">
        <x:v>46267.75686181713</x:v>
      </x:c>
      <x:c r="I188" s="17" t="n">
        <x:v>34</x:v>
      </x:c>
    </x:row>
    <x:row r="189">
      <x:c r="A189" s="17" t="str">
        <x:v>EG.FEC.RNEW.ZS</x:v>
      </x:c>
      <x:c r="B189" s="17" t="str">
        <x:v>Renewable energy consumption (% of total final energy consumption)</x:v>
      </x:c>
      <x:c r="C189" s="17" t="n">
        <x:v>2021</x:v>
      </x:c>
      <x:c r="D189" s="55" t="n">
        <x:v>0.9</x:v>
      </x:c>
      <x:c r="E189" s="17" t="str">
        <x:v>percent</x:v>
      </x:c>
      <x:c r="F189" s="17" t="str">
        <x:v>OBSERVATION</x:v>
      </x:c>
      <x:c r="G189" s="18" t="str">
        <x:v>https://api.worldbank.org/v2/en/country/IRN?downloadformat=csv</x:v>
      </x:c>
      <x:c r="H189" s="56" t="n">
        <x:v>46267.75686181713</x:v>
      </x:c>
      <x:c r="I189" s="17" t="n">
        <x:v>34</x:v>
      </x:c>
    </x:row>
    <x:row r="190">
      <x:c r="A190" s="17" t="str">
        <x:v>EG.GDP.PUSE.KO.PP</x:v>
      </x:c>
      <x:c r="B190" s="17" t="str">
        <x:v>GDP per unit of energy use (PPP $ per kg of oil equivalent)</x:v>
      </x:c>
      <x:c r="C190" s="17" t="n">
        <x:v>2023</x:v>
      </x:c>
      <x:c r="D190" s="55" t="n">
        <x:v>5.56990287031563</x:v>
      </x:c>
      <x:c r="E190" s="17" t="str">
        <x:v>واحد توسط منبع ارائه نشده</x:v>
      </x:c>
      <x:c r="F190" s="17" t="str">
        <x:v>OBSERVATION</x:v>
      </x:c>
      <x:c r="G190" s="18" t="str">
        <x:v>https://api.worldbank.org/v2/en/country/IRN?downloadformat=csv</x:v>
      </x:c>
      <x:c r="H190" s="56" t="n">
        <x:v>46267.75686181713</x:v>
      </x:c>
      <x:c r="I190" s="17" t="n">
        <x:v>32</x:v>
      </x:c>
    </x:row>
    <x:row r="191">
      <x:c r="A191" s="17" t="str">
        <x:v>EG.GDP.PUSE.KO.PP.KD</x:v>
      </x:c>
      <x:c r="B191" s="17" t="str">
        <x:v>GDP per unit of energy use (constant 2021 PPP $ per kg of oil equivalent)</x:v>
      </x:c>
      <x:c r="C191" s="17" t="n">
        <x:v>2023</x:v>
      </x:c>
      <x:c r="D191" s="55" t="n">
        <x:v>5.01450191372542</x:v>
      </x:c>
      <x:c r="E191" s="17" t="str">
        <x:v>واحد توسط منبع ارائه نشده</x:v>
      </x:c>
      <x:c r="F191" s="17" t="str">
        <x:v>OBSERVATION</x:v>
      </x:c>
      <x:c r="G191" s="18" t="str">
        <x:v>https://api.worldbank.org/v2/en/country/IRN?downloadformat=csv</x:v>
      </x:c>
      <x:c r="H191" s="56" t="n">
        <x:v>46267.75686181713</x:v>
      </x:c>
      <x:c r="I191" s="17" t="n">
        <x:v>32</x:v>
      </x:c>
    </x:row>
    <x:row r="192">
      <x:c r="A192" s="17" t="str">
        <x:v>EG.IMP.CONS.ZS</x:v>
      </x:c>
      <x:c r="B192" s="17" t="str">
        <x:v>Energy imports, net (% of energy use)</x:v>
      </x:c>
      <x:c r="C192" s="17" t="n">
        <x:v>2022</x:v>
      </x:c>
      <x:c r="D192" s="55" t="n">
        <x:v>-32.4944592767049</x:v>
      </x:c>
      <x:c r="E192" s="17" t="str">
        <x:v>percent</x:v>
      </x:c>
      <x:c r="F192" s="17" t="str">
        <x:v>OBSERVATION</x:v>
      </x:c>
      <x:c r="G192" s="18" t="str">
        <x:v>https://api.worldbank.org/v2/en/country/IRN?downloadformat=csv</x:v>
      </x:c>
      <x:c r="H192" s="56" t="n">
        <x:v>46267.75686181713</x:v>
      </x:c>
      <x:c r="I192" s="17" t="n">
        <x:v>33</x:v>
      </x:c>
    </x:row>
    <x:row r="193">
      <x:c r="A193" s="17" t="str">
        <x:v>EG.USE.COMM.CL.ZS</x:v>
      </x:c>
      <x:c r="B193" s="17" t="str">
        <x:v>Alternative and nuclear energy (% of total energy use)</x:v>
      </x:c>
      <x:c r="C193" s="17" t="n">
        <x:v>2023</x:v>
      </x:c>
      <x:c r="D193" s="55" t="n">
        <x:v>1.03</x:v>
      </x:c>
      <x:c r="E193" s="17" t="str">
        <x:v>percent</x:v>
      </x:c>
      <x:c r="F193" s="17" t="str">
        <x:v>OBSERVATION</x:v>
      </x:c>
      <x:c r="G193" s="18" t="str">
        <x:v>https://api.worldbank.org/v2/en/country/IRN?downloadformat=csv</x:v>
      </x:c>
      <x:c r="H193" s="56" t="n">
        <x:v>46267.75686181713</x:v>
      </x:c>
      <x:c r="I193" s="17" t="n">
        <x:v>32</x:v>
      </x:c>
    </x:row>
    <x:row r="194">
      <x:c r="A194" s="17" t="str">
        <x:v>EG.USE.COMM.FO.ZS</x:v>
      </x:c>
      <x:c r="B194" s="17" t="str">
        <x:v>Fossil fuel energy consumption (% of total)</x:v>
      </x:c>
      <x:c r="C194" s="17" t="n">
        <x:v>2023</x:v>
      </x:c>
      <x:c r="D194" s="55" t="n">
        <x:v>0</x:v>
      </x:c>
      <x:c r="E194" s="17" t="str">
        <x:v>percent</x:v>
      </x:c>
      <x:c r="F194" s="17" t="str">
        <x:v>OBSERVATION</x:v>
      </x:c>
      <x:c r="G194" s="18" t="str">
        <x:v>https://api.worldbank.org/v2/en/country/IRN?downloadformat=csv</x:v>
      </x:c>
      <x:c r="H194" s="56" t="n">
        <x:v>46267.75686181713</x:v>
      </x:c>
      <x:c r="I194" s="17" t="n">
        <x:v>32</x:v>
      </x:c>
    </x:row>
    <x:row r="195">
      <x:c r="A195" s="17" t="str">
        <x:v>EG.USE.COMM.GD.PP.KD</x:v>
      </x:c>
      <x:c r="B195" s="17" t="str">
        <x:v>Energy use (kg of oil equivalent) per $1,000 GDP (constant 2021 PPP)</x:v>
      </x:c>
      <x:c r="C195" s="17" t="n">
        <x:v>2023</x:v>
      </x:c>
      <x:c r="D195" s="55" t="n">
        <x:v>199.421601029377</x:v>
      </x:c>
      <x:c r="E195" s="17" t="str">
        <x:v>kilograms</x:v>
      </x:c>
      <x:c r="F195" s="17" t="str">
        <x:v>OBSERVATION</x:v>
      </x:c>
      <x:c r="G195" s="18" t="str">
        <x:v>https://api.worldbank.org/v2/en/country/IRN?downloadformat=csv</x:v>
      </x:c>
      <x:c r="H195" s="56" t="n">
        <x:v>46267.75686181713</x:v>
      </x:c>
      <x:c r="I195" s="17" t="n">
        <x:v>32</x:v>
      </x:c>
    </x:row>
    <x:row r="196">
      <x:c r="A196" s="17" t="str">
        <x:v>EG.USE.CRNW.ZS</x:v>
      </x:c>
      <x:c r="B196" s="17" t="str">
        <x:v>Combustible renewables and waste (% of total energy)</x:v>
      </x:c>
      <x:c r="C196" s="17" t="n">
        <x:v>2023</x:v>
      </x:c>
      <x:c r="D196" s="55" t="n">
        <x:v>0.185810441399063</x:v>
      </x:c>
      <x:c r="E196" s="17" t="str">
        <x:v>percent</x:v>
      </x:c>
      <x:c r="F196" s="17" t="str">
        <x:v>OBSERVATION</x:v>
      </x:c>
      <x:c r="G196" s="18" t="str">
        <x:v>https://api.worldbank.org/v2/en/country/IRN?downloadformat=csv</x:v>
      </x:c>
      <x:c r="H196" s="56" t="n">
        <x:v>46267.75686181713</x:v>
      </x:c>
      <x:c r="I196" s="17" t="n">
        <x:v>32</x:v>
      </x:c>
    </x:row>
    <x:row r="197">
      <x:c r="A197" s="17" t="str">
        <x:v>EG.USE.ELEC.KH.PC</x:v>
      </x:c>
      <x:c r="B197" s="17" t="str">
        <x:v>Electric power consumption (kWh per capita)</x:v>
      </x:c>
      <x:c r="C197" s="17" t="n">
        <x:v>2023</x:v>
      </x:c>
      <x:c r="D197" s="55" t="n">
        <x:v>3814.54510767933</x:v>
      </x:c>
      <x:c r="E197" s="17" t="str">
        <x:v>kilowatt-hours</x:v>
      </x:c>
      <x:c r="F197" s="17" t="str">
        <x:v>OBSERVATION</x:v>
      </x:c>
      <x:c r="G197" s="18" t="str">
        <x:v>https://api.worldbank.org/v2/en/country/IRN?downloadformat=csv</x:v>
      </x:c>
      <x:c r="H197" s="56" t="n">
        <x:v>46267.75686181713</x:v>
      </x:c>
      <x:c r="I197" s="17" t="n">
        <x:v>32</x:v>
      </x:c>
    </x:row>
    <x:row r="198">
      <x:c r="A198" s="17" t="str">
        <x:v>EG.USE.PCAP.KG.OE</x:v>
      </x:c>
      <x:c r="B198" s="17" t="str">
        <x:v>Energy use (kg of oil equivalent per capita)</x:v>
      </x:c>
      <x:c r="C198" s="17" t="n">
        <x:v>2023</x:v>
      </x:c>
      <x:c r="D198" s="55" t="n">
        <x:v>3399.10476404644</x:v>
      </x:c>
      <x:c r="E198" s="17" t="str">
        <x:v>kilograms</x:v>
      </x:c>
      <x:c r="F198" s="17" t="str">
        <x:v>OBSERVATION</x:v>
      </x:c>
      <x:c r="G198" s="18" t="str">
        <x:v>https://api.worldbank.org/v2/en/country/IRN?downloadformat=csv</x:v>
      </x:c>
      <x:c r="H198" s="56" t="n">
        <x:v>46267.75686181713</x:v>
      </x:c>
      <x:c r="I198" s="17" t="n">
        <x:v>32</x:v>
      </x:c>
    </x:row>
    <x:row r="199">
      <x:c r="A199" s="17" t="str">
        <x:v>EN.ATM.PM25.MC.M3</x:v>
      </x:c>
      <x:c r="B199" s="17" t="str">
        <x:v>PM2.5 air pollution, mean annual exposure (micrograms per cubic meter)</x:v>
      </x:c>
      <x:c r="C199" s="17" t="n">
        <x:v>2023</x:v>
      </x:c>
      <x:c r="D199" s="55" t="n">
        <x:v>40.2453897732326</x:v>
      </x:c>
      <x:c r="E199" s="17" t="str">
        <x:v>واحد توسط منبع ارائه نشده</x:v>
      </x:c>
      <x:c r="F199" s="17" t="str">
        <x:v>OBSERVATION</x:v>
      </x:c>
      <x:c r="G199" s="18" t="str">
        <x:v>https://api.worldbank.org/v2/en/country/IRN?downloadformat=csv</x:v>
      </x:c>
      <x:c r="H199" s="56" t="n">
        <x:v>46267.75686181713</x:v>
      </x:c>
      <x:c r="I199" s="17" t="n">
        <x:v>32</x:v>
      </x:c>
    </x:row>
    <x:row r="200">
      <x:c r="A200" s="17" t="str">
        <x:v>EN.ATM.PM25.MC.T1.ZS</x:v>
      </x:c>
      <x:c r="B200" s="17" t="str">
        <x:v>PM2.5 pollution, population exposed to levels exceeding WHO Interim Target-1 value (% of total)</x:v>
      </x:c>
      <x:c r="C200" s="17" t="n">
        <x:v>2017</x:v>
      </x:c>
      <x:c r="D200" s="55" t="n">
        <x:v>49.6261579731812</x:v>
      </x:c>
      <x:c r="E200" s="17" t="str">
        <x:v>percent</x:v>
      </x:c>
      <x:c r="F200" s="17" t="str">
        <x:v>OBSERVATION</x:v>
      </x:c>
      <x:c r="G200" s="18" t="str">
        <x:v>https://api.worldbank.org/v2/en/country/IRN?downloadformat=csv</x:v>
      </x:c>
      <x:c r="H200" s="56" t="n">
        <x:v>46267.75686181713</x:v>
      </x:c>
      <x:c r="I200" s="17" t="n">
        <x:v>54</x:v>
      </x:c>
    </x:row>
    <x:row r="201">
      <x:c r="A201" s="17" t="str">
        <x:v>EN.ATM.PM25.MC.T2.ZS</x:v>
      </x:c>
      <x:c r="B201" s="17" t="str">
        <x:v>PM2.5 pollution, population exposed to levels exceeding WHO Interim Target-2 value (% of total)</x:v>
      </x:c>
      <x:c r="C201" s="17" t="n">
        <x:v>2017</x:v>
      </x:c>
      <x:c r="D201" s="55" t="n">
        <x:v>98.5338345416421</x:v>
      </x:c>
      <x:c r="E201" s="17" t="str">
        <x:v>percent</x:v>
      </x:c>
      <x:c r="F201" s="17" t="str">
        <x:v>OBSERVATION</x:v>
      </x:c>
      <x:c r="G201" s="18" t="str">
        <x:v>https://api.worldbank.org/v2/en/country/IRN?downloadformat=csv</x:v>
      </x:c>
      <x:c r="H201" s="56" t="n">
        <x:v>46267.75686181713</x:v>
      </x:c>
      <x:c r="I201" s="17" t="n">
        <x:v>54</x:v>
      </x:c>
    </x:row>
    <x:row r="202">
      <x:c r="A202" s="17" t="str">
        <x:v>EN.ATM.PM25.MC.T3.ZS</x:v>
      </x:c>
      <x:c r="B202" s="17" t="str">
        <x:v>PM2.5 pollution, population exposed to levels exceeding WHO Interim Target-3 value (% of total)</x:v>
      </x:c>
      <x:c r="C202" s="17" t="n">
        <x:v>2017</x:v>
      </x:c>
      <x:c r="D202" s="55" t="n">
        <x:v>99.9815995770005</x:v>
      </x:c>
      <x:c r="E202" s="17" t="str">
        <x:v>percent</x:v>
      </x:c>
      <x:c r="F202" s="17" t="str">
        <x:v>OBSERVATION</x:v>
      </x:c>
      <x:c r="G202" s="18" t="str">
        <x:v>https://api.worldbank.org/v2/en/country/IRN?downloadformat=csv</x:v>
      </x:c>
      <x:c r="H202" s="56" t="n">
        <x:v>46267.75686181713</x:v>
      </x:c>
      <x:c r="I202" s="17" t="n">
        <x:v>54</x:v>
      </x:c>
    </x:row>
    <x:row r="203">
      <x:c r="A203" s="17" t="str">
        <x:v>EN.ATM.PM25.MC.ZS</x:v>
      </x:c>
      <x:c r="B203" s="17" t="str">
        <x:v>PM2.5 air pollution, population exposed to levels exceeding WHO guideline value (% of total)</x:v>
      </x:c>
      <x:c r="C203" s="17" t="n">
        <x:v>2017</x:v>
      </x:c>
      <x:c r="D203" s="55" t="n">
        <x:v>100</x:v>
      </x:c>
      <x:c r="E203" s="17" t="str">
        <x:v>percent</x:v>
      </x:c>
      <x:c r="F203" s="17" t="str">
        <x:v>OBSERVATION</x:v>
      </x:c>
      <x:c r="G203" s="18" t="str">
        <x:v>https://api.worldbank.org/v2/en/country/IRN?downloadformat=csv</x:v>
      </x:c>
      <x:c r="H203" s="56" t="n">
        <x:v>46267.75686181713</x:v>
      </x:c>
      <x:c r="I203" s="17" t="n">
        <x:v>54</x:v>
      </x:c>
    </x:row>
    <x:row r="204">
      <x:c r="A204" s="17" t="str">
        <x:v>EN.BIR.THRD.NO</x:v>
      </x:c>
      <x:c r="B204" s="17" t="str">
        <x:v>Bird species, threatened</x:v>
      </x:c>
      <x:c r="C204" s="17" t="n">
        <x:v>2022</x:v>
      </x:c>
      <x:c r="D204" s="55" t="n">
        <x:v>29</x:v>
      </x:c>
      <x:c r="E204" s="17" t="str">
        <x:v>واحد توسط منبع ارائه نشده</x:v>
      </x:c>
      <x:c r="F204" s="17" t="str">
        <x:v>OBSERVATION</x:v>
      </x:c>
      <x:c r="G204" s="18" t="str">
        <x:v>https://api.worldbank.org/v2/en/country/IRN?downloadformat=csv</x:v>
      </x:c>
      <x:c r="H204" s="56" t="n">
        <x:v>46267.75686181713</x:v>
      </x:c>
      <x:c r="I204" s="17" t="n">
        <x:v>64</x:v>
      </x:c>
    </x:row>
    <x:row r="205">
      <x:c r="A205" s="17" t="str">
        <x:v>EN.CLC.MDAT.ZS</x:v>
      </x:c>
      <x:c r="B205" s="17" t="str">
        <x:v>Droughts, floods, extreme temperatures (% of population, average 1990-2009)</x:v>
      </x:c>
      <x:c r="C205" s="17" t="n">
        <x:v>2009</x:v>
      </x:c>
      <x:c r="D205" s="55" t="n">
        <x:v>3.05679191703282</x:v>
      </x:c>
      <x:c r="E205" s="17" t="str">
        <x:v>percent</x:v>
      </x:c>
      <x:c r="F205" s="17" t="str">
        <x:v>OBSERVATION</x:v>
      </x:c>
      <x:c r="G205" s="18" t="str">
        <x:v>https://api.worldbank.org/v2/en/country/IRN?downloadformat=csv</x:v>
      </x:c>
      <x:c r="H205" s="56" t="n">
        <x:v>46267.75686181713</x:v>
      </x:c>
      <x:c r="I205" s="17" t="n">
        <x:v>65</x:v>
      </x:c>
    </x:row>
    <x:row r="206">
      <x:c r="A206" s="17" t="str">
        <x:v>EN.FSH.THRD.NO</x:v>
      </x:c>
      <x:c r="B206" s="17" t="str">
        <x:v>Fish species, threatened</x:v>
      </x:c>
      <x:c r="C206" s="17" t="n">
        <x:v>2022</x:v>
      </x:c>
      <x:c r="D206" s="55" t="n">
        <x:v>84</x:v>
      </x:c>
      <x:c r="E206" s="17" t="str">
        <x:v>واحد توسط منبع ارائه نشده</x:v>
      </x:c>
      <x:c r="F206" s="17" t="str">
        <x:v>OBSERVATION</x:v>
      </x:c>
      <x:c r="G206" s="18" t="str">
        <x:v>https://api.worldbank.org/v2/en/country/IRN?downloadformat=csv</x:v>
      </x:c>
      <x:c r="H206" s="56" t="n">
        <x:v>46267.75686181713</x:v>
      </x:c>
      <x:c r="I206" s="17" t="n">
        <x:v>64</x:v>
      </x:c>
    </x:row>
    <x:row r="207">
      <x:c r="A207" s="17" t="str">
        <x:v>EN.GHG.ALL.LU.MT.CE.AR5</x:v>
      </x:c>
      <x:c r="B207" s="17" t="str">
        <x:v>Total greenhouse gas emissions including LULUCF (Mt CO2e)</x:v>
      </x:c>
      <x:c r="C207" s="17" t="n">
        <x:v>2023</x:v>
      </x:c>
      <x:c r="D207" s="55" t="n">
        <x:v>1051.6233</x:v>
      </x:c>
      <x:c r="E207" s="17" t="str">
        <x:v>واحد توسط منبع ارائه نشده</x:v>
      </x:c>
      <x:c r="F207" s="17" t="str">
        <x:v>OBSERVATION</x:v>
      </x:c>
      <x:c r="G207" s="18" t="str">
        <x:v>https://api.worldbank.org/v2/en/country/IRN?downloadformat=csv</x:v>
      </x:c>
      <x:c r="H207" s="56" t="n">
        <x:v>46267.75686181713</x:v>
      </x:c>
      <x:c r="I207" s="17" t="n">
        <x:v>42</x:v>
      </x:c>
    </x:row>
    <x:row r="208">
      <x:c r="A208" s="17" t="str">
        <x:v>EN.GHG.ALL.MT.CE.AR5</x:v>
      </x:c>
      <x:c r="B208" s="17" t="str">
        <x:v>Total greenhouse gas emissions excluding LULUCF (Mt CO2e)</x:v>
      </x:c>
      <x:c r="C208" s="17" t="n">
        <x:v>2024</x:v>
      </x:c>
      <x:c r="D208" s="55" t="n">
        <x:v>1054.7651</x:v>
      </x:c>
      <x:c r="E208" s="17" t="str">
        <x:v>واحد توسط منبع ارائه نشده</x:v>
      </x:c>
      <x:c r="F208" s="17" t="str">
        <x:v>OBSERVATION</x:v>
      </x:c>
      <x:c r="G208" s="18" t="str">
        <x:v>https://api.worldbank.org/v2/en/country/IRN?downloadformat=csv</x:v>
      </x:c>
      <x:c r="H208" s="56" t="n">
        <x:v>46267.75686181713</x:v>
      </x:c>
      <x:c r="I208" s="17" t="n">
        <x:v>11</x:v>
      </x:c>
    </x:row>
    <x:row r="209">
      <x:c r="A209" s="17" t="str">
        <x:v>EN.GHG.ALL.PC.CE.AR5</x:v>
      </x:c>
      <x:c r="B209" s="17" t="str">
        <x:v>Total greenhouse gas emissions excluding LULUCF per capita (t CO2e/capita)</x:v>
      </x:c>
      <x:c r="C209" s="17" t="n">
        <x:v>2024</x:v>
      </x:c>
      <x:c r="D209" s="55" t="n">
        <x:v>11.5189598764578</x:v>
      </x:c>
      <x:c r="E209" s="17" t="str">
        <x:v>واحد توسط منبع ارائه نشده</x:v>
      </x:c>
      <x:c r="F209" s="17" t="str">
        <x:v>OBSERVATION</x:v>
      </x:c>
      <x:c r="G209" s="18" t="str">
        <x:v>https://api.worldbank.org/v2/en/country/IRN?downloadformat=csv</x:v>
      </x:c>
      <x:c r="H209" s="56" t="n">
        <x:v>46267.75686181713</x:v>
      </x:c>
      <x:c r="I209" s="17" t="n">
        <x:v>11</x:v>
      </x:c>
    </x:row>
    <x:row r="210">
      <x:c r="A210" s="17" t="str">
        <x:v>EN.GHG.CH4.AG.MT.CE.AR5</x:v>
      </x:c>
      <x:c r="B210" s="17" t="str">
        <x:v>Methane (CH4) emissions from Agriculture (Mt CO2e)</x:v>
      </x:c>
      <x:c r="C210" s="17" t="n">
        <x:v>2024</x:v>
      </x:c>
      <x:c r="D210" s="55" t="n">
        <x:v>23.954</x:v>
      </x:c>
      <x:c r="E210" s="17" t="str">
        <x:v>واحد توسط منبع ارائه نشده</x:v>
      </x:c>
      <x:c r="F210" s="17" t="str">
        <x:v>OBSERVATION</x:v>
      </x:c>
      <x:c r="G210" s="18" t="str">
        <x:v>https://api.worldbank.org/v2/en/country/IRN?downloadformat=csv</x:v>
      </x:c>
      <x:c r="H210" s="56" t="n">
        <x:v>46267.75686181713</x:v>
      </x:c>
      <x:c r="I210" s="17" t="n">
        <x:v>11</x:v>
      </x:c>
    </x:row>
    <x:row r="211">
      <x:c r="A211" s="17" t="str">
        <x:v>EN.GHG.CH4.BU.MT.CE.AR5</x:v>
      </x:c>
      <x:c r="B211" s="17" t="str">
        <x:v>Methane (CH4) emissions from Building (Energy) (Mt CO2e)</x:v>
      </x:c>
      <x:c r="C211" s="17" t="n">
        <x:v>2024</x:v>
      </x:c>
      <x:c r="D211" s="55" t="n">
        <x:v>1.3621</x:v>
      </x:c>
      <x:c r="E211" s="17" t="str">
        <x:v>واحد توسط منبع ارائه نشده</x:v>
      </x:c>
      <x:c r="F211" s="17" t="str">
        <x:v>OBSERVATION</x:v>
      </x:c>
      <x:c r="G211" s="18" t="str">
        <x:v>https://api.worldbank.org/v2/en/country/IRN?downloadformat=csv</x:v>
      </x:c>
      <x:c r="H211" s="56" t="n">
        <x:v>46267.75686181713</x:v>
      </x:c>
      <x:c r="I211" s="17" t="n">
        <x:v>11</x:v>
      </x:c>
    </x:row>
    <x:row r="212">
      <x:c r="A212" s="17" t="str">
        <x:v>EN.GHG.CH4.FE.MT.CE.AR5</x:v>
      </x:c>
      <x:c r="B212" s="17" t="str">
        <x:v>Methane (CH4) emissions from Fugitive Emissions (Energy) (Mt CO2e)</x:v>
      </x:c>
      <x:c r="C212" s="17" t="n">
        <x:v>2024</x:v>
      </x:c>
      <x:c r="D212" s="55" t="n">
        <x:v>132.9178</x:v>
      </x:c>
      <x:c r="E212" s="17" t="str">
        <x:v>واحد توسط منبع ارائه نشده</x:v>
      </x:c>
      <x:c r="F212" s="17" t="str">
        <x:v>OBSERVATION</x:v>
      </x:c>
      <x:c r="G212" s="18" t="str">
        <x:v>https://api.worldbank.org/v2/en/country/IRN?downloadformat=csv</x:v>
      </x:c>
      <x:c r="H212" s="56" t="n">
        <x:v>46267.75686181713</x:v>
      </x:c>
      <x:c r="I212" s="17" t="n">
        <x:v>11</x:v>
      </x:c>
    </x:row>
    <x:row r="213">
      <x:c r="A213" s="17" t="str">
        <x:v>EN.GHG.CH4.IC.MT.CE.AR5</x:v>
      </x:c>
      <x:c r="B213" s="17" t="str">
        <x:v>Methane (CH4) emissions from Industrial Combustion (Energy) (Mt CO2e)</x:v>
      </x:c>
      <x:c r="C213" s="17" t="n">
        <x:v>2024</x:v>
      </x:c>
      <x:c r="D213" s="55" t="n">
        <x:v>0.0799</x:v>
      </x:c>
      <x:c r="E213" s="17" t="str">
        <x:v>واحد توسط منبع ارائه نشده</x:v>
      </x:c>
      <x:c r="F213" s="17" t="str">
        <x:v>OBSERVATION</x:v>
      </x:c>
      <x:c r="G213" s="18" t="str">
        <x:v>https://api.worldbank.org/v2/en/country/IRN?downloadformat=csv</x:v>
      </x:c>
      <x:c r="H213" s="56" t="n">
        <x:v>46267.75686181713</x:v>
      </x:c>
      <x:c r="I213" s="17" t="n">
        <x:v>11</x:v>
      </x:c>
    </x:row>
    <x:row r="214">
      <x:c r="A214" s="17" t="str">
        <x:v>EN.GHG.CH4.IP.MT.CE.AR5</x:v>
      </x:c>
      <x:c r="B214" s="17" t="str">
        <x:v>Methane (CH4) emissions from Industrial Processes (Mt CO2e)</x:v>
      </x:c>
      <x:c r="C214" s="17" t="n">
        <x:v>2024</x:v>
      </x:c>
      <x:c r="D214" s="55" t="n">
        <x:v>0.4266</x:v>
      </x:c>
      <x:c r="E214" s="17" t="str">
        <x:v>واحد توسط منبع ارائه نشده</x:v>
      </x:c>
      <x:c r="F214" s="17" t="str">
        <x:v>OBSERVATION</x:v>
      </x:c>
      <x:c r="G214" s="18" t="str">
        <x:v>https://api.worldbank.org/v2/en/country/IRN?downloadformat=csv</x:v>
      </x:c>
      <x:c r="H214" s="56" t="n">
        <x:v>46267.75686181713</x:v>
      </x:c>
      <x:c r="I214" s="17" t="n">
        <x:v>11</x:v>
      </x:c>
    </x:row>
    <x:row r="215">
      <x:c r="A215" s="17" t="str">
        <x:v>EN.GHG.CH4.MT.CE.AR5</x:v>
      </x:c>
      <x:c r="B215" s="17" t="str">
        <x:v>Methane (CH4) emissions (total) excluding LULUCF (Mt CO2e)</x:v>
      </x:c>
      <x:c r="C215" s="17" t="n">
        <x:v>2024</x:v>
      </x:c>
      <x:c r="D215" s="55" t="n">
        <x:v>175.7033</x:v>
      </x:c>
      <x:c r="E215" s="17" t="str">
        <x:v>واحد توسط منبع ارائه نشده</x:v>
      </x:c>
      <x:c r="F215" s="17" t="str">
        <x:v>OBSERVATION</x:v>
      </x:c>
      <x:c r="G215" s="18" t="str">
        <x:v>https://api.worldbank.org/v2/en/country/IRN?downloadformat=csv</x:v>
      </x:c>
      <x:c r="H215" s="56" t="n">
        <x:v>46267.75686181713</x:v>
      </x:c>
      <x:c r="I215" s="17" t="n">
        <x:v>11</x:v>
      </x:c>
    </x:row>
    <x:row r="216">
      <x:c r="A216" s="17" t="str">
        <x:v>EN.GHG.CH4.PI.MT.CE.AR5</x:v>
      </x:c>
      <x:c r="B216" s="17" t="str">
        <x:v>Methane (CH4) emissions from Power Industry (Energy) (Mt CO2e)</x:v>
      </x:c>
      <x:c r="C216" s="17" t="n">
        <x:v>2024</x:v>
      </x:c>
      <x:c r="D216" s="55" t="n">
        <x:v>0.3082</x:v>
      </x:c>
      <x:c r="E216" s="17" t="str">
        <x:v>واحد توسط منبع ارائه نشده</x:v>
      </x:c>
      <x:c r="F216" s="17" t="str">
        <x:v>OBSERVATION</x:v>
      </x:c>
      <x:c r="G216" s="18" t="str">
        <x:v>https://api.worldbank.org/v2/en/country/IRN?downloadformat=csv</x:v>
      </x:c>
      <x:c r="H216" s="56" t="n">
        <x:v>46267.75686181713</x:v>
      </x:c>
      <x:c r="I216" s="17" t="n">
        <x:v>11</x:v>
      </x:c>
    </x:row>
    <x:row r="217">
      <x:c r="A217" s="17" t="str">
        <x:v>EN.GHG.CH4.TR.MT.CE.AR5</x:v>
      </x:c>
      <x:c r="B217" s="17" t="str">
        <x:v>Methane (CH4) emissions from Transport (Energy) (Mt CO2e)</x:v>
      </x:c>
      <x:c r="C217" s="17" t="n">
        <x:v>2024</x:v>
      </x:c>
      <x:c r="D217" s="55" t="n">
        <x:v>2.6688</x:v>
      </x:c>
      <x:c r="E217" s="17" t="str">
        <x:v>واحد توسط منبع ارائه نشده</x:v>
      </x:c>
      <x:c r="F217" s="17" t="str">
        <x:v>OBSERVATION</x:v>
      </x:c>
      <x:c r="G217" s="18" t="str">
        <x:v>https://api.worldbank.org/v2/en/country/IRN?downloadformat=csv</x:v>
      </x:c>
      <x:c r="H217" s="56" t="n">
        <x:v>46267.75686181713</x:v>
      </x:c>
      <x:c r="I217" s="17" t="n">
        <x:v>11</x:v>
      </x:c>
    </x:row>
    <x:row r="218">
      <x:c r="A218" s="17" t="str">
        <x:v>EN.GHG.CH4.WA.MT.CE.AR5</x:v>
      </x:c>
      <x:c r="B218" s="17" t="str">
        <x:v>Methane (CH4) emissions from Waste (Mt CO2e)</x:v>
      </x:c>
      <x:c r="C218" s="17" t="n">
        <x:v>2024</x:v>
      </x:c>
      <x:c r="D218" s="55" t="n">
        <x:v>13.986</x:v>
      </x:c>
      <x:c r="E218" s="17" t="str">
        <x:v>واحد توسط منبع ارائه نشده</x:v>
      </x:c>
      <x:c r="F218" s="17" t="str">
        <x:v>OBSERVATION</x:v>
      </x:c>
      <x:c r="G218" s="18" t="str">
        <x:v>https://api.worldbank.org/v2/en/country/IRN?downloadformat=csv</x:v>
      </x:c>
      <x:c r="H218" s="56" t="n">
        <x:v>46267.75686181713</x:v>
      </x:c>
      <x:c r="I218" s="17" t="n">
        <x:v>11</x:v>
      </x:c>
    </x:row>
    <x:row r="219">
      <x:c r="A219" s="17" t="str">
        <x:v>EN.GHG.CH4.ZG.AR5</x:v>
      </x:c>
      <x:c r="B219" s="17" t="str">
        <x:v>Methane (CH4) emissions (total) excluding LULUCF (% change from 1990)</x:v>
      </x:c>
      <x:c r="C219" s="17" t="n">
        <x:v>2024</x:v>
      </x:c>
      <x:c r="D219" s="55" t="n">
        <x:v>72.591136624389</x:v>
      </x:c>
      <x:c r="E219" s="17" t="str">
        <x:v>واحد توسط منبع ارائه نشده</x:v>
      </x:c>
      <x:c r="F219" s="17" t="str">
        <x:v>OBSERVATION</x:v>
      </x:c>
      <x:c r="G219" s="18" t="str">
        <x:v>https://api.worldbank.org/v2/en/country/IRN?downloadformat=csv</x:v>
      </x:c>
      <x:c r="H219" s="56" t="n">
        <x:v>46267.75686181713</x:v>
      </x:c>
      <x:c r="I219" s="17" t="n">
        <x:v>32</x:v>
      </x:c>
    </x:row>
    <x:row r="220">
      <x:c r="A220" s="17" t="str">
        <x:v>EN.GHG.CO2.AG.MT.CE.AR5</x:v>
      </x:c>
      <x:c r="B220" s="17" t="str">
        <x:v>Carbon dioxide (CO2) emissions from Agriculture (Mt CO2e)</x:v>
      </x:c>
      <x:c r="C220" s="17" t="n">
        <x:v>2024</x:v>
      </x:c>
      <x:c r="D220" s="55" t="n">
        <x:v>1.648</x:v>
      </x:c>
      <x:c r="E220" s="17" t="str">
        <x:v>واحد توسط منبع ارائه نشده</x:v>
      </x:c>
      <x:c r="F220" s="17" t="str">
        <x:v>OBSERVATION</x:v>
      </x:c>
      <x:c r="G220" s="18" t="str">
        <x:v>https://api.worldbank.org/v2/en/country/IRN?downloadformat=csv</x:v>
      </x:c>
      <x:c r="H220" s="56" t="n">
        <x:v>46267.75686181713</x:v>
      </x:c>
      <x:c r="I220" s="17" t="n">
        <x:v>11</x:v>
      </x:c>
    </x:row>
    <x:row r="221">
      <x:c r="A221" s="17" t="str">
        <x:v>EN.GHG.CO2.BU.MT.CE.AR5</x:v>
      </x:c>
      <x:c r="B221" s="17" t="str">
        <x:v>Carbon dioxide (CO2) emissions from Building (Energy) (Mt CO2e)</x:v>
      </x:c>
      <x:c r="C221" s="17" t="n">
        <x:v>2024</x:v>
      </x:c>
      <x:c r="D221" s="55" t="n">
        <x:v>175.7148</x:v>
      </x:c>
      <x:c r="E221" s="17" t="str">
        <x:v>واحد توسط منبع ارائه نشده</x:v>
      </x:c>
      <x:c r="F221" s="17" t="str">
        <x:v>OBSERVATION</x:v>
      </x:c>
      <x:c r="G221" s="18" t="str">
        <x:v>https://api.worldbank.org/v2/en/country/IRN?downloadformat=csv</x:v>
      </x:c>
      <x:c r="H221" s="56" t="n">
        <x:v>46267.75686181713</x:v>
      </x:c>
      <x:c r="I221" s="17" t="n">
        <x:v>11</x:v>
      </x:c>
    </x:row>
    <x:row r="222">
      <x:c r="A222" s="17" t="str">
        <x:v>EN.GHG.CO2.FE.MT.CE.AR5</x:v>
      </x:c>
      <x:c r="B222" s="17" t="str">
        <x:v>Carbon dioxide (CO2) emissions from Fugitive Emissions (Energy) (Mt CO2e)</x:v>
      </x:c>
      <x:c r="C222" s="17" t="n">
        <x:v>2024</x:v>
      </x:c>
      <x:c r="D222" s="55" t="n">
        <x:v>101.4923</x:v>
      </x:c>
      <x:c r="E222" s="17" t="str">
        <x:v>واحد توسط منبع ارائه نشده</x:v>
      </x:c>
      <x:c r="F222" s="17" t="str">
        <x:v>OBSERVATION</x:v>
      </x:c>
      <x:c r="G222" s="18" t="str">
        <x:v>https://api.worldbank.org/v2/en/country/IRN?downloadformat=csv</x:v>
      </x:c>
      <x:c r="H222" s="56" t="n">
        <x:v>46267.75686181713</x:v>
      </x:c>
      <x:c r="I222" s="17" t="n">
        <x:v>11</x:v>
      </x:c>
    </x:row>
    <x:row r="223">
      <x:c r="A223" s="17" t="str">
        <x:v>EN.GHG.CO2.IC.MT.CE.AR5</x:v>
      </x:c>
      <x:c r="B223" s="17" t="str">
        <x:v>Carbon dioxide (CO2) emissions from Industrial Combustion (Energy) (Mt CO2e)</x:v>
      </x:c>
      <x:c r="C223" s="17" t="n">
        <x:v>2024</x:v>
      </x:c>
      <x:c r="D223" s="55" t="n">
        <x:v>135.7842</x:v>
      </x:c>
      <x:c r="E223" s="17" t="str">
        <x:v>واحد توسط منبع ارائه نشده</x:v>
      </x:c>
      <x:c r="F223" s="17" t="str">
        <x:v>OBSERVATION</x:v>
      </x:c>
      <x:c r="G223" s="18" t="str">
        <x:v>https://api.worldbank.org/v2/en/country/IRN?downloadformat=csv</x:v>
      </x:c>
      <x:c r="H223" s="56" t="n">
        <x:v>46267.75686181713</x:v>
      </x:c>
      <x:c r="I223" s="17" t="n">
        <x:v>11</x:v>
      </x:c>
    </x:row>
    <x:row r="224">
      <x:c r="A224" s="17" t="str">
        <x:v>EN.GHG.CO2.IP.MT.CE.AR5</x:v>
      </x:c>
      <x:c r="B224" s="17" t="str">
        <x:v>Carbon dioxide (CO2) emissions from Industrial Processes (Mt CO2e)</x:v>
      </x:c>
      <x:c r="C224" s="17" t="n">
        <x:v>2024</x:v>
      </x:c>
      <x:c r="D224" s="55" t="n">
        <x:v>63.9349</x:v>
      </x:c>
      <x:c r="E224" s="17" t="str">
        <x:v>واحد توسط منبع ارائه نشده</x:v>
      </x:c>
      <x:c r="F224" s="17" t="str">
        <x:v>OBSERVATION</x:v>
      </x:c>
      <x:c r="G224" s="18" t="str">
        <x:v>https://api.worldbank.org/v2/en/country/IRN?downloadformat=csv</x:v>
      </x:c>
      <x:c r="H224" s="56" t="n">
        <x:v>46267.75686181713</x:v>
      </x:c>
      <x:c r="I224" s="17" t="n">
        <x:v>11</x:v>
      </x:c>
    </x:row>
    <x:row r="225">
      <x:c r="A225" s="17" t="str">
        <x:v>EN.GHG.CO2.LU.DF.MT.CE.AR5</x:v>
      </x:c>
      <x:c r="B225" s="17" t="str">
        <x:v>Carbon dioxide (CO2) net fluxes from LULUCF - Deforestation (Mt CO2e)</x:v>
      </x:c>
      <x:c r="C225" s="17" t="n">
        <x:v>2023</x:v>
      </x:c>
      <x:c r="D225" s="55" t="n">
        <x:v>71.5188</x:v>
      </x:c>
      <x:c r="E225" s="17" t="str">
        <x:v>واحد توسط منبع ارائه نشده</x:v>
      </x:c>
      <x:c r="F225" s="17" t="str">
        <x:v>OBSERVATION</x:v>
      </x:c>
      <x:c r="G225" s="18" t="str">
        <x:v>https://api.worldbank.org/v2/en/country/IRN?downloadformat=csv</x:v>
      </x:c>
      <x:c r="H225" s="56" t="n">
        <x:v>46267.75686181713</x:v>
      </x:c>
      <x:c r="I225" s="17" t="n">
        <x:v>42</x:v>
      </x:c>
    </x:row>
    <x:row r="226">
      <x:c r="A226" s="17" t="str">
        <x:v>EN.GHG.CO2.LU.FL.MT.CE.AR5</x:v>
      </x:c>
      <x:c r="B226" s="17" t="str">
        <x:v>Carbon dioxide (CO2) net fluxes from LULUCF - Forest Land (Mt CO2e)</x:v>
      </x:c>
      <x:c r="C226" s="17" t="n">
        <x:v>2023</x:v>
      </x:c>
      <x:c r="D226" s="55" t="n">
        <x:v>-49.9902</x:v>
      </x:c>
      <x:c r="E226" s="17" t="str">
        <x:v>واحد توسط منبع ارائه نشده</x:v>
      </x:c>
      <x:c r="F226" s="17" t="str">
        <x:v>OBSERVATION</x:v>
      </x:c>
      <x:c r="G226" s="18" t="str">
        <x:v>https://api.worldbank.org/v2/en/country/IRN?downloadformat=csv</x:v>
      </x:c>
      <x:c r="H226" s="56" t="n">
        <x:v>46267.75686181713</x:v>
      </x:c>
      <x:c r="I226" s="17" t="n">
        <x:v>42</x:v>
      </x:c>
    </x:row>
    <x:row r="227">
      <x:c r="A227" s="17" t="str">
        <x:v>EN.GHG.CO2.LU.MT.CE.AR5</x:v>
      </x:c>
      <x:c r="B227" s="17" t="str">
        <x:v>Carbon dioxide (CO2) net fluxes from LULUCF - Total excluding non-tropical fires (Mt CO2e)</x:v>
      </x:c>
      <x:c r="C227" s="17" t="n">
        <x:v>2023</x:v>
      </x:c>
      <x:c r="D227" s="55" t="n">
        <x:v>21.5286</x:v>
      </x:c>
      <x:c r="E227" s="17" t="str">
        <x:v>واحد توسط منبع ارائه نشده</x:v>
      </x:c>
      <x:c r="F227" s="17" t="str">
        <x:v>OBSERVATION</x:v>
      </x:c>
      <x:c r="G227" s="18" t="str">
        <x:v>https://api.worldbank.org/v2/en/country/IRN?downloadformat=csv</x:v>
      </x:c>
      <x:c r="H227" s="56" t="n">
        <x:v>46267.75686181713</x:v>
      </x:c>
      <x:c r="I227" s="17" t="n">
        <x:v>42</x:v>
      </x:c>
    </x:row>
    <x:row r="228">
      <x:c r="A228" s="17" t="str">
        <x:v>EN.GHG.CO2.LU.OL.MT.CE.AR5</x:v>
      </x:c>
      <x:c r="B228" s="17" t="str">
        <x:v>Carbon dioxide (CO2) net fluxes from LULUCF - Other Land (Mt CO2e)</x:v>
      </x:c>
      <x:c r="C228" s="17" t="n">
        <x:v>2023</x:v>
      </x:c>
      <x:c r="D228" s="55" t="n">
        <x:v>0</x:v>
      </x:c>
      <x:c r="E228" s="17" t="str">
        <x:v>واحد توسط منبع ارائه نشده</x:v>
      </x:c>
      <x:c r="F228" s="17" t="str">
        <x:v>OBSERVATION</x:v>
      </x:c>
      <x:c r="G228" s="18" t="str">
        <x:v>https://api.worldbank.org/v2/en/country/IRN?downloadformat=csv</x:v>
      </x:c>
      <x:c r="H228" s="56" t="n">
        <x:v>46267.75686181713</x:v>
      </x:c>
      <x:c r="I228" s="17" t="n">
        <x:v>42</x:v>
      </x:c>
    </x:row>
    <x:row r="229">
      <x:c r="A229" s="17" t="str">
        <x:v>EN.GHG.CO2.LU.OS.MT.CE.AR5</x:v>
      </x:c>
      <x:c r="B229" s="17" t="str">
        <x:v>Carbon dioxide (CO2) net fluxes from LULUCF - Organic Soil (Mt CO2e)</x:v>
      </x:c>
      <x:c r="C229" s="17" t="n">
        <x:v>2020</x:v>
      </x:c>
      <x:c r="D229" s="55" t="n">
        <x:v>0</x:v>
      </x:c>
      <x:c r="E229" s="17" t="str">
        <x:v>واحد توسط منبع ارائه نشده</x:v>
      </x:c>
      <x:c r="F229" s="17" t="str">
        <x:v>OBSERVATION</x:v>
      </x:c>
      <x:c r="G229" s="18" t="str">
        <x:v>https://api.worldbank.org/v2/en/country/IRN?downloadformat=csv</x:v>
      </x:c>
      <x:c r="H229" s="56" t="n">
        <x:v>46267.75686181713</x:v>
      </x:c>
      <x:c r="I229" s="17" t="n">
        <x:v>45</x:v>
      </x:c>
    </x:row>
    <x:row r="230">
      <x:c r="A230" s="17" t="str">
        <x:v>EN.GHG.CO2.MT.CE.AR5</x:v>
      </x:c>
      <x:c r="B230" s="17" t="str">
        <x:v>Carbon dioxide (CO2) emissions (total) excluding LULUCF (Mt CO2e)</x:v>
      </x:c>
      <x:c r="C230" s="17" t="n">
        <x:v>2024</x:v>
      </x:c>
      <x:c r="D230" s="55" t="n">
        <x:v>828.9896</x:v>
      </x:c>
      <x:c r="E230" s="17" t="str">
        <x:v>واحد توسط منبع ارائه نشده</x:v>
      </x:c>
      <x:c r="F230" s="17" t="str">
        <x:v>OBSERVATION</x:v>
      </x:c>
      <x:c r="G230" s="18" t="str">
        <x:v>https://api.worldbank.org/v2/en/country/IRN?downloadformat=csv</x:v>
      </x:c>
      <x:c r="H230" s="56" t="n">
        <x:v>46267.75686181713</x:v>
      </x:c>
      <x:c r="I230" s="17" t="n">
        <x:v>11</x:v>
      </x:c>
    </x:row>
    <x:row r="231">
      <x:c r="A231" s="17" t="str">
        <x:v>EN.GHG.CO2.PC.CE.AR5</x:v>
      </x:c>
      <x:c r="B231" s="17" t="str">
        <x:v>Carbon dioxide (CO2) emissions excluding LULUCF per capita (t CO2e/capita)</x:v>
      </x:c>
      <x:c r="C231" s="17" t="n">
        <x:v>2024</x:v>
      </x:c>
      <x:c r="D231" s="55" t="n">
        <x:v>9.05329342087712</x:v>
      </x:c>
      <x:c r="E231" s="17" t="str">
        <x:v>واحد توسط منبع ارائه نشده</x:v>
      </x:c>
      <x:c r="F231" s="17" t="str">
        <x:v>OBSERVATION</x:v>
      </x:c>
      <x:c r="G231" s="18" t="str">
        <x:v>https://api.worldbank.org/v2/en/country/IRN?downloadformat=csv</x:v>
      </x:c>
      <x:c r="H231" s="56" t="n">
        <x:v>46267.75686181713</x:v>
      </x:c>
      <x:c r="I231" s="17" t="n">
        <x:v>11</x:v>
      </x:c>
    </x:row>
    <x:row r="232">
      <x:c r="A232" s="17" t="str">
        <x:v>EN.GHG.CO2.PI.MT.CE.AR5</x:v>
      </x:c>
      <x:c r="B232" s="17" t="str">
        <x:v>Carbon dioxide (CO2) emissions from Power Industry (Energy) (Mt CO2e)</x:v>
      </x:c>
      <x:c r="C232" s="17" t="n">
        <x:v>2024</x:v>
      </x:c>
      <x:c r="D232" s="55" t="n">
        <x:v>204.2867</x:v>
      </x:c>
      <x:c r="E232" s="17" t="str">
        <x:v>واحد توسط منبع ارائه نشده</x:v>
      </x:c>
      <x:c r="F232" s="17" t="str">
        <x:v>OBSERVATION</x:v>
      </x:c>
      <x:c r="G232" s="18" t="str">
        <x:v>https://api.worldbank.org/v2/en/country/IRN?downloadformat=csv</x:v>
      </x:c>
      <x:c r="H232" s="56" t="n">
        <x:v>46267.75686181713</x:v>
      </x:c>
      <x:c r="I232" s="17" t="n">
        <x:v>11</x:v>
      </x:c>
    </x:row>
    <x:row r="233">
      <x:c r="A233" s="17" t="str">
        <x:v>EN.GHG.CO2.RT.GDP.KD</x:v>
      </x:c>
      <x:c r="B233" s="17" t="str">
        <x:v>Carbon intensity of GDP (kg CO2e per constant 2015 US$ of GDP)</x:v>
      </x:c>
      <x:c r="C233" s="17" t="n">
        <x:v>2024</x:v>
      </x:c>
      <x:c r="D233" s="55" t="n">
        <x:v>1.5516979887131</x:v>
      </x:c>
      <x:c r="E233" s="17" t="str">
        <x:v>constant 2015 US$</x:v>
      </x:c>
      <x:c r="F233" s="17" t="str">
        <x:v>OBSERVATION</x:v>
      </x:c>
      <x:c r="G233" s="18" t="str">
        <x:v>https://api.worldbank.org/v2/en/country/IRN?downloadformat=csv</x:v>
      </x:c>
      <x:c r="H233" s="56" t="n">
        <x:v>46267.75686181713</x:v>
      </x:c>
      <x:c r="I233" s="17" t="n">
        <x:v>11</x:v>
      </x:c>
    </x:row>
    <x:row r="234">
      <x:c r="A234" s="17" t="str">
        <x:v>EN.GHG.CO2.RT.GDP.PP.KD</x:v>
      </x:c>
      <x:c r="B234" s="17" t="str">
        <x:v>Carbon intensity of GDP (kg CO2e per 2021 PPP $ of GDP)</x:v>
      </x:c>
      <x:c r="C234" s="17" t="n">
        <x:v>2024</x:v>
      </x:c>
      <x:c r="D234" s="55" t="n">
        <x:v>0.517800564168913</x:v>
      </x:c>
      <x:c r="E234" s="17" t="str">
        <x:v>kilograms</x:v>
      </x:c>
      <x:c r="F234" s="17" t="str">
        <x:v>OBSERVATION</x:v>
      </x:c>
      <x:c r="G234" s="18" t="str">
        <x:v>https://api.worldbank.org/v2/en/country/IRN?downloadformat=csv</x:v>
      </x:c>
      <x:c r="H234" s="56" t="n">
        <x:v>46267.75686181713</x:v>
      </x:c>
      <x:c r="I234" s="17" t="n">
        <x:v>31</x:v>
      </x:c>
    </x:row>
    <x:row r="235">
      <x:c r="A235" s="17" t="str">
        <x:v>EN.GHG.CO2.TR.MT.CE.AR5</x:v>
      </x:c>
      <x:c r="B235" s="17" t="str">
        <x:v>Carbon dioxide (CO2) emissions from Transport (Energy) (Mt CO2e)</x:v>
      </x:c>
      <x:c r="C235" s="17" t="n">
        <x:v>2024</x:v>
      </x:c>
      <x:c r="D235" s="55" t="n">
        <x:v>146.1287</x:v>
      </x:c>
      <x:c r="E235" s="17" t="str">
        <x:v>واحد توسط منبع ارائه نشده</x:v>
      </x:c>
      <x:c r="F235" s="17" t="str">
        <x:v>OBSERVATION</x:v>
      </x:c>
      <x:c r="G235" s="18" t="str">
        <x:v>https://api.worldbank.org/v2/en/country/IRN?downloadformat=csv</x:v>
      </x:c>
      <x:c r="H235" s="56" t="n">
        <x:v>46267.75686181713</x:v>
      </x:c>
      <x:c r="I235" s="17" t="n">
        <x:v>11</x:v>
      </x:c>
    </x:row>
    <x:row r="236">
      <x:c r="A236" s="17" t="str">
        <x:v>EN.GHG.CO2.ZG.AR5</x:v>
      </x:c>
      <x:c r="B236" s="17" t="str">
        <x:v>Carbon dioxide (CO2) emissions (total) excluding LULUCF (% change from 1990)</x:v>
      </x:c>
      <x:c r="C236" s="17" t="n">
        <x:v>2024</x:v>
      </x:c>
      <x:c r="D236" s="55" t="n">
        <x:v>297.644800405229</x:v>
      </x:c>
      <x:c r="E236" s="17" t="str">
        <x:v>واحد توسط منبع ارائه نشده</x:v>
      </x:c>
      <x:c r="F236" s="17" t="str">
        <x:v>OBSERVATION</x:v>
      </x:c>
      <x:c r="G236" s="18" t="str">
        <x:v>https://api.worldbank.org/v2/en/country/IRN?downloadformat=csv</x:v>
      </x:c>
      <x:c r="H236" s="56" t="n">
        <x:v>46267.75686181713</x:v>
      </x:c>
      <x:c r="I236" s="17" t="n">
        <x:v>32</x:v>
      </x:c>
    </x:row>
    <x:row r="237">
      <x:c r="A237" s="17" t="str">
        <x:v>EN.GHG.FGAS.IP.MT.CE.AR5</x:v>
      </x:c>
      <x:c r="B237" s="17" t="str">
        <x:v>F-gases emissions from Industrial Processes (Mt CO2e)</x:v>
      </x:c>
      <x:c r="C237" s="17" t="n">
        <x:v>2024</x:v>
      </x:c>
      <x:c r="D237" s="55" t="n">
        <x:v>20.0536</x:v>
      </x:c>
      <x:c r="E237" s="17" t="str">
        <x:v>واحد توسط منبع ارائه نشده</x:v>
      </x:c>
      <x:c r="F237" s="17" t="str">
        <x:v>OBSERVATION</x:v>
      </x:c>
      <x:c r="G237" s="18" t="str">
        <x:v>https://api.worldbank.org/v2/en/country/IRN?downloadformat=csv</x:v>
      </x:c>
      <x:c r="H237" s="56" t="n">
        <x:v>46267.75686181713</x:v>
      </x:c>
      <x:c r="I237" s="17" t="n">
        <x:v>31</x:v>
      </x:c>
    </x:row>
    <x:row r="238">
      <x:c r="A238" s="17" t="str">
        <x:v>EN.GHG.N2O.AG.MT.CE.AR5</x:v>
      </x:c>
      <x:c r="B238" s="17" t="str">
        <x:v>Nitrous oxide (N2O) emissions from Agriculture (Mt CO2e)</x:v>
      </x:c>
      <x:c r="C238" s="17" t="n">
        <x:v>2024</x:v>
      </x:c>
      <x:c r="D238" s="55" t="n">
        <x:v>16.1697</x:v>
      </x:c>
      <x:c r="E238" s="17" t="str">
        <x:v>واحد توسط منبع ارائه نشده</x:v>
      </x:c>
      <x:c r="F238" s="17" t="str">
        <x:v>OBSERVATION</x:v>
      </x:c>
      <x:c r="G238" s="18" t="str">
        <x:v>https://api.worldbank.org/v2/en/country/IRN?downloadformat=csv</x:v>
      </x:c>
      <x:c r="H238" s="56" t="n">
        <x:v>46267.75686181713</x:v>
      </x:c>
      <x:c r="I238" s="17" t="n">
        <x:v>11</x:v>
      </x:c>
    </x:row>
    <x:row r="239">
      <x:c r="A239" s="17" t="str">
        <x:v>EN.GHG.N2O.BU.MT.CE.AR5</x:v>
      </x:c>
      <x:c r="B239" s="17" t="str">
        <x:v>Nitrous oxide (N2O) emissions from Building (Energy) (Mt CO2e)</x:v>
      </x:c>
      <x:c r="C239" s="17" t="n">
        <x:v>2024</x:v>
      </x:c>
      <x:c r="D239" s="55" t="n">
        <x:v>1.2018</x:v>
      </x:c>
      <x:c r="E239" s="17" t="str">
        <x:v>واحد توسط منبع ارائه نشده</x:v>
      </x:c>
      <x:c r="F239" s="17" t="str">
        <x:v>OBSERVATION</x:v>
      </x:c>
      <x:c r="G239" s="18" t="str">
        <x:v>https://api.worldbank.org/v2/en/country/IRN?downloadformat=csv</x:v>
      </x:c>
      <x:c r="H239" s="56" t="n">
        <x:v>46267.75686181713</x:v>
      </x:c>
      <x:c r="I239" s="17" t="n">
        <x:v>11</x:v>
      </x:c>
    </x:row>
    <x:row r="240">
      <x:c r="A240" s="17" t="str">
        <x:v>EN.GHG.N2O.FE.MT.CE.AR5</x:v>
      </x:c>
      <x:c r="B240" s="17" t="str">
        <x:v>Nitrous oxide (N2O) emissions from Fugitive Emissions (Energy) (Mt CO2e)</x:v>
      </x:c>
      <x:c r="C240" s="17" t="n">
        <x:v>2024</x:v>
      </x:c>
      <x:c r="D240" s="55" t="n">
        <x:v>0.2033</x:v>
      </x:c>
      <x:c r="E240" s="17" t="str">
        <x:v>واحد توسط منبع ارائه نشده</x:v>
      </x:c>
      <x:c r="F240" s="17" t="str">
        <x:v>OBSERVATION</x:v>
      </x:c>
      <x:c r="G240" s="18" t="str">
        <x:v>https://api.worldbank.org/v2/en/country/IRN?downloadformat=csv</x:v>
      </x:c>
      <x:c r="H240" s="56" t="n">
        <x:v>46267.75686181713</x:v>
      </x:c>
      <x:c r="I240" s="17" t="n">
        <x:v>11</x:v>
      </x:c>
    </x:row>
    <x:row r="241">
      <x:c r="A241" s="17" t="str">
        <x:v>EN.GHG.N2O.IC.MT.CE.AR5</x:v>
      </x:c>
      <x:c r="B241" s="17" t="str">
        <x:v>Nitrous oxide (N2O) emissions from Industrial Combustion (Energy) (Mt CO2e)</x:v>
      </x:c>
      <x:c r="C241" s="17" t="n">
        <x:v>2024</x:v>
      </x:c>
      <x:c r="D241" s="55" t="n">
        <x:v>0.0929</x:v>
      </x:c>
      <x:c r="E241" s="17" t="str">
        <x:v>واحد توسط منبع ارائه نشده</x:v>
      </x:c>
      <x:c r="F241" s="17" t="str">
        <x:v>OBSERVATION</x:v>
      </x:c>
      <x:c r="G241" s="18" t="str">
        <x:v>https://api.worldbank.org/v2/en/country/IRN?downloadformat=csv</x:v>
      </x:c>
      <x:c r="H241" s="56" t="n">
        <x:v>46267.75686181713</x:v>
      </x:c>
      <x:c r="I241" s="17" t="n">
        <x:v>11</x:v>
      </x:c>
    </x:row>
    <x:row r="242">
      <x:c r="A242" s="17" t="str">
        <x:v>EN.GHG.N2O.IP.MT.CE.AR5</x:v>
      </x:c>
      <x:c r="B242" s="17" t="str">
        <x:v>Nitrous oxide (N2O) emissions from Industrial Processes (Mt CO2e)</x:v>
      </x:c>
      <x:c r="C242" s="17" t="n">
        <x:v>2024</x:v>
      </x:c>
      <x:c r="D242" s="55" t="n">
        <x:v>6.4983</x:v>
      </x:c>
      <x:c r="E242" s="17" t="str">
        <x:v>واحد توسط منبع ارائه نشده</x:v>
      </x:c>
      <x:c r="F242" s="17" t="str">
        <x:v>OBSERVATION</x:v>
      </x:c>
      <x:c r="G242" s="18" t="str">
        <x:v>https://api.worldbank.org/v2/en/country/IRN?downloadformat=csv</x:v>
      </x:c>
      <x:c r="H242" s="56" t="n">
        <x:v>46267.75686181713</x:v>
      </x:c>
      <x:c r="I242" s="17" t="n">
        <x:v>11</x:v>
      </x:c>
    </x:row>
    <x:row r="243">
      <x:c r="A243" s="17" t="str">
        <x:v>EN.GHG.N2O.MT.CE.AR5</x:v>
      </x:c>
      <x:c r="B243" s="17" t="str">
        <x:v>Nitrous oxide (N2O) emissions (total) excluding LULUCF (Mt CO2e)</x:v>
      </x:c>
      <x:c r="C243" s="17" t="n">
        <x:v>2024</x:v>
      </x:c>
      <x:c r="D243" s="55" t="n">
        <x:v>30.0186</x:v>
      </x:c>
      <x:c r="E243" s="17" t="str">
        <x:v>واحد توسط منبع ارائه نشده</x:v>
      </x:c>
      <x:c r="F243" s="17" t="str">
        <x:v>OBSERVATION</x:v>
      </x:c>
      <x:c r="G243" s="18" t="str">
        <x:v>https://api.worldbank.org/v2/en/country/IRN?downloadformat=csv</x:v>
      </x:c>
      <x:c r="H243" s="56" t="n">
        <x:v>46267.75686181713</x:v>
      </x:c>
      <x:c r="I243" s="17" t="n">
        <x:v>11</x:v>
      </x:c>
    </x:row>
    <x:row r="244">
      <x:c r="A244" s="17" t="str">
        <x:v>EN.GHG.N2O.PI.MT.CE.AR5</x:v>
      </x:c>
      <x:c r="B244" s="17" t="str">
        <x:v>Nitrous oxide (N2O) emissions from Power Industry (Energy) (Mt CO2e)</x:v>
      </x:c>
      <x:c r="C244" s="17" t="n">
        <x:v>2024</x:v>
      </x:c>
      <x:c r="D244" s="55" t="n">
        <x:v>0.1458</x:v>
      </x:c>
      <x:c r="E244" s="17" t="str">
        <x:v>واحد توسط منبع ارائه نشده</x:v>
      </x:c>
      <x:c r="F244" s="17" t="str">
        <x:v>OBSERVATION</x:v>
      </x:c>
      <x:c r="G244" s="18" t="str">
        <x:v>https://api.worldbank.org/v2/en/country/IRN?downloadformat=csv</x:v>
      </x:c>
      <x:c r="H244" s="56" t="n">
        <x:v>46267.75686181713</x:v>
      </x:c>
      <x:c r="I244" s="17" t="n">
        <x:v>11</x:v>
      </x:c>
    </x:row>
    <x:row r="245">
      <x:c r="A245" s="17" t="str">
        <x:v>EN.GHG.N2O.TR.MT.CE.AR5</x:v>
      </x:c>
      <x:c r="B245" s="17" t="str">
        <x:v>Nitrous oxide (N2O) emissions from Transport (Energy) (Mt CO2e)</x:v>
      </x:c>
      <x:c r="C245" s="17" t="n">
        <x:v>2024</x:v>
      </x:c>
      <x:c r="D245" s="55" t="n">
        <x:v>4.5143</x:v>
      </x:c>
      <x:c r="E245" s="17" t="str">
        <x:v>واحد توسط منبع ارائه نشده</x:v>
      </x:c>
      <x:c r="F245" s="17" t="str">
        <x:v>OBSERVATION</x:v>
      </x:c>
      <x:c r="G245" s="18" t="str">
        <x:v>https://api.worldbank.org/v2/en/country/IRN?downloadformat=csv</x:v>
      </x:c>
      <x:c r="H245" s="56" t="n">
        <x:v>46267.75686181713</x:v>
      </x:c>
      <x:c r="I245" s="17" t="n">
        <x:v>11</x:v>
      </x:c>
    </x:row>
    <x:row r="246">
      <x:c r="A246" s="17" t="str">
        <x:v>EN.GHG.N2O.WA.MT.CE.AR5</x:v>
      </x:c>
      <x:c r="B246" s="17" t="str">
        <x:v>Nitrous oxide (N2O) emissions from Waste (Mt CO2e)</x:v>
      </x:c>
      <x:c r="C246" s="17" t="n">
        <x:v>2024</x:v>
      </x:c>
      <x:c r="D246" s="55" t="n">
        <x:v>1.1926</x:v>
      </x:c>
      <x:c r="E246" s="17" t="str">
        <x:v>واحد توسط منبع ارائه نشده</x:v>
      </x:c>
      <x:c r="F246" s="17" t="str">
        <x:v>OBSERVATION</x:v>
      </x:c>
      <x:c r="G246" s="18" t="str">
        <x:v>https://api.worldbank.org/v2/en/country/IRN?downloadformat=csv</x:v>
      </x:c>
      <x:c r="H246" s="56" t="n">
        <x:v>46267.75686181713</x:v>
      </x:c>
      <x:c r="I246" s="17" t="n">
        <x:v>11</x:v>
      </x:c>
    </x:row>
    <x:row r="247">
      <x:c r="A247" s="17" t="str">
        <x:v>EN.GHG.N2O.ZG.AR5</x:v>
      </x:c>
      <x:c r="B247" s="17" t="str">
        <x:v>Nitrous oxide (N2O) emissions (total) excluding LULUCF (% change from 1990)</x:v>
      </x:c>
      <x:c r="C247" s="17" t="n">
        <x:v>2024</x:v>
      </x:c>
      <x:c r="D247" s="55" t="n">
        <x:v>63.5062338978065</x:v>
      </x:c>
      <x:c r="E247" s="17" t="str">
        <x:v>واحد توسط منبع ارائه نشده</x:v>
      </x:c>
      <x:c r="F247" s="17" t="str">
        <x:v>OBSERVATION</x:v>
      </x:c>
      <x:c r="G247" s="18" t="str">
        <x:v>https://api.worldbank.org/v2/en/country/IRN?downloadformat=csv</x:v>
      </x:c>
      <x:c r="H247" s="56" t="n">
        <x:v>46267.75686181713</x:v>
      </x:c>
      <x:c r="I247" s="17" t="n">
        <x:v>32</x:v>
      </x:c>
    </x:row>
    <x:row r="248">
      <x:c r="A248" s="17" t="str">
        <x:v>EN.GHG.TOT.ZG.AR5</x:v>
      </x:c>
      <x:c r="B248" s="17" t="str">
        <x:v>Total greenhouse gas emissions excluding LULUCF (% change from 1990)</x:v>
      </x:c>
      <x:c r="C248" s="17" t="n">
        <x:v>2024</x:v>
      </x:c>
      <x:c r="D248" s="55" t="n">
        <x:v>218.387261431818</x:v>
      </x:c>
      <x:c r="E248" s="17" t="str">
        <x:v>واحد توسط منبع ارائه نشده</x:v>
      </x:c>
      <x:c r="F248" s="17" t="str">
        <x:v>OBSERVATION</x:v>
      </x:c>
      <x:c r="G248" s="18" t="str">
        <x:v>https://api.worldbank.org/v2/en/country/IRN?downloadformat=csv</x:v>
      </x:c>
      <x:c r="H248" s="56" t="n">
        <x:v>46267.75686181713</x:v>
      </x:c>
      <x:c r="I248" s="17" t="n">
        <x:v>32</x:v>
      </x:c>
    </x:row>
    <x:row r="249">
      <x:c r="A249" s="17" t="str">
        <x:v>EN.HPT.THRD.NO</x:v>
      </x:c>
      <x:c r="B249" s="17" t="str">
        <x:v>Plant species (higher), threatened</x:v>
      </x:c>
      <x:c r="C249" s="17" t="n">
        <x:v>2022</x:v>
      </x:c>
      <x:c r="D249" s="55" t="n">
        <x:v>15</x:v>
      </x:c>
      <x:c r="E249" s="17" t="str">
        <x:v>واحد توسط منبع ارائه نشده</x:v>
      </x:c>
      <x:c r="F249" s="17" t="str">
        <x:v>OBSERVATION</x:v>
      </x:c>
      <x:c r="G249" s="18" t="str">
        <x:v>https://api.worldbank.org/v2/en/country/IRN?downloadformat=csv</x:v>
      </x:c>
      <x:c r="H249" s="56" t="n">
        <x:v>46267.75686181713</x:v>
      </x:c>
      <x:c r="I249" s="17" t="n">
        <x:v>64</x:v>
      </x:c>
    </x:row>
    <x:row r="250">
      <x:c r="A250" s="17" t="str">
        <x:v>EN.MAM.THRD.NO</x:v>
      </x:c>
      <x:c r="B250" s="17" t="str">
        <x:v>Mammal species, threatened</x:v>
      </x:c>
      <x:c r="C250" s="17" t="n">
        <x:v>2022</x:v>
      </x:c>
      <x:c r="D250" s="55" t="n">
        <x:v>18</x:v>
      </x:c>
      <x:c r="E250" s="17" t="str">
        <x:v>واحد توسط منبع ارائه نشده</x:v>
      </x:c>
      <x:c r="F250" s="17" t="str">
        <x:v>OBSERVATION</x:v>
      </x:c>
      <x:c r="G250" s="18" t="str">
        <x:v>https://api.worldbank.org/v2/en/country/IRN?downloadformat=csv</x:v>
      </x:c>
      <x:c r="H250" s="56" t="n">
        <x:v>46267.75686181713</x:v>
      </x:c>
      <x:c r="I250" s="17" t="n">
        <x:v>64</x:v>
      </x:c>
    </x:row>
    <x:row r="251">
      <x:c r="A251" s="17" t="str">
        <x:v>EN.POP.DNST</x:v>
      </x:c>
      <x:c r="B251" s="17" t="str">
        <x:v>Population density (people per sq. km of land area)</x:v>
      </x:c>
      <x:c r="C251" s="17" t="n">
        <x:v>2023</x:v>
      </x:c>
      <x:c r="D251" s="55" t="n">
        <x:v>55.8451198767334</x:v>
      </x:c>
      <x:c r="E251" s="17" t="str">
        <x:v>واحد توسط منبع ارائه نشده</x:v>
      </x:c>
      <x:c r="F251" s="17" t="str">
        <x:v>OBSERVATION</x:v>
      </x:c>
      <x:c r="G251" s="18" t="str">
        <x:v>https://api.worldbank.org/v2/en/country/IRN?downloadformat=csv</x:v>
      </x:c>
      <x:c r="H251" s="56" t="n">
        <x:v>46267.75686181713</x:v>
      </x:c>
      <x:c r="I251" s="17" t="n">
        <x:v>3</x:v>
      </x:c>
    </x:row>
    <x:row r="252">
      <x:c r="A252" s="17" t="str">
        <x:v>EN.POP.EL5M.RU.ZS</x:v>
      </x:c>
      <x:c r="B252" s="17" t="str">
        <x:v>Rural population living in areas where elevation is below 5 meters (% of total population)</x:v>
      </x:c>
      <x:c r="C252" s="17" t="n">
        <x:v>2015</x:v>
      </x:c>
      <x:c r="D252" s="55" t="n">
        <x:v>0.16941793642199</x:v>
      </x:c>
      <x:c r="E252" s="17" t="str">
        <x:v>percent</x:v>
      </x:c>
      <x:c r="F252" s="17" t="str">
        <x:v>OBSERVATION</x:v>
      </x:c>
      <x:c r="G252" s="18" t="str">
        <x:v>https://api.worldbank.org/v2/en/country/IRN?downloadformat=csv</x:v>
      </x:c>
      <x:c r="H252" s="56" t="n">
        <x:v>46267.75686181713</x:v>
      </x:c>
      <x:c r="I252" s="17" t="n">
        <x:v>63</x:v>
      </x:c>
    </x:row>
    <x:row r="253">
      <x:c r="A253" s="17" t="str">
        <x:v>EN.POP.EL5M.UR.ZS</x:v>
      </x:c>
      <x:c r="B253" s="17" t="str">
        <x:v>Urban population living in areas where elevation is below 5 meters (% of total population)</x:v>
      </x:c>
      <x:c r="C253" s="17" t="n">
        <x:v>2015</x:v>
      </x:c>
      <x:c r="D253" s="55" t="n">
        <x:v>0.759192443368756</x:v>
      </x:c>
      <x:c r="E253" s="17" t="str">
        <x:v>percent</x:v>
      </x:c>
      <x:c r="F253" s="17" t="str">
        <x:v>OBSERVATION</x:v>
      </x:c>
      <x:c r="G253" s="18" t="str">
        <x:v>https://api.worldbank.org/v2/en/country/IRN?downloadformat=csv</x:v>
      </x:c>
      <x:c r="H253" s="56" t="n">
        <x:v>46267.75686181713</x:v>
      </x:c>
      <x:c r="I253" s="17" t="n">
        <x:v>63</x:v>
      </x:c>
    </x:row>
    <x:row r="254">
      <x:c r="A254" s="17" t="str">
        <x:v>EN.POP.EL5M.ZS</x:v>
      </x:c>
      <x:c r="B254" s="17" t="str">
        <x:v>Population living in areas where elevation is below 5 meters (% of total population)</x:v>
      </x:c>
      <x:c r="C254" s="17" t="n">
        <x:v>2015</x:v>
      </x:c>
      <x:c r="D254" s="55" t="n">
        <x:v>0.928610379790746</x:v>
      </x:c>
      <x:c r="E254" s="17" t="str">
        <x:v>percent</x:v>
      </x:c>
      <x:c r="F254" s="17" t="str">
        <x:v>OBSERVATION</x:v>
      </x:c>
      <x:c r="G254" s="18" t="str">
        <x:v>https://api.worldbank.org/v2/en/country/IRN?downloadformat=csv</x:v>
      </x:c>
      <x:c r="H254" s="56" t="n">
        <x:v>46267.75686181713</x:v>
      </x:c>
      <x:c r="I254" s="17" t="n">
        <x:v>63</x:v>
      </x:c>
    </x:row>
    <x:row r="255">
      <x:c r="A255" s="17" t="str">
        <x:v>EN.POP.SLUM.UR.ZS</x:v>
      </x:c>
      <x:c r="B255" s="17" t="str">
        <x:v>Population living in slums (% of urban population)</x:v>
      </x:c>
      <x:c r="C255" s="17" t="n">
        <x:v>2022</x:v>
      </x:c>
      <x:c r="D255" s="55" t="n">
        <x:v>44.6899</x:v>
      </x:c>
      <x:c r="E255" s="17" t="str">
        <x:v>percent</x:v>
      </x:c>
      <x:c r="F255" s="17" t="str">
        <x:v>OBSERVATION</x:v>
      </x:c>
      <x:c r="G255" s="18" t="str">
        <x:v>https://api.worldbank.org/v2/en/country/IRN?downloadformat=csv</x:v>
      </x:c>
      <x:c r="H255" s="56" t="n">
        <x:v>46267.75686181713</x:v>
      </x:c>
      <x:c r="I255" s="17" t="n">
        <x:v>54</x:v>
      </x:c>
    </x:row>
    <x:row r="256">
      <x:c r="A256" s="17" t="str">
        <x:v>EN.URB.LCTY</x:v>
      </x:c>
      <x:c r="B256" s="17" t="str">
        <x:v>Population in largest city</x:v>
      </x:c>
      <x:c r="C256" s="17" t="n">
        <x:v>2025</x:v>
      </x:c>
      <x:c r="D256" s="55" t="n">
        <x:v>9729742</x:v>
      </x:c>
      <x:c r="E256" s="17" t="str">
        <x:v>واحد توسط منبع ارائه نشده</x:v>
      </x:c>
      <x:c r="F256" s="17" t="str">
        <x:v>OBSERVATION</x:v>
      </x:c>
      <x:c r="G256" s="18" t="str">
        <x:v>https://api.worldbank.org/v2/en/country/IRN?downloadformat=csv</x:v>
      </x:c>
      <x:c r="H256" s="56" t="n">
        <x:v>46267.75686181713</x:v>
      </x:c>
      <x:c r="I256" s="17" t="n">
        <x:v>0</x:v>
      </x:c>
    </x:row>
    <x:row r="257">
      <x:c r="A257" s="17" t="str">
        <x:v>EN.URB.LCTY.UR.ZS</x:v>
      </x:c>
      <x:c r="B257" s="17" t="str">
        <x:v>Population in the largest city (% of urban population)</x:v>
      </x:c>
      <x:c r="C257" s="17" t="n">
        <x:v>2025</x:v>
      </x:c>
      <x:c r="D257" s="55" t="n">
        <x:v>13.6062712785421</x:v>
      </x:c>
      <x:c r="E257" s="17" t="str">
        <x:v>percent</x:v>
      </x:c>
      <x:c r="F257" s="17" t="str">
        <x:v>OBSERVATION</x:v>
      </x:c>
      <x:c r="G257" s="18" t="str">
        <x:v>https://api.worldbank.org/v2/en/country/IRN?downloadformat=csv</x:v>
      </x:c>
      <x:c r="H257" s="56" t="n">
        <x:v>46267.75686181713</x:v>
      </x:c>
      <x:c r="I257" s="17" t="n">
        <x:v>0</x:v>
      </x:c>
    </x:row>
    <x:row r="258">
      <x:c r="A258" s="17" t="str">
        <x:v>EN.URB.MCTY</x:v>
      </x:c>
      <x:c r="B258" s="17" t="str">
        <x:v>Population in urban agglomerations of more than 1 million</x:v>
      </x:c>
      <x:c r="C258" s="17" t="n">
        <x:v>2025</x:v>
      </x:c>
      <x:c r="D258" s="55" t="n">
        <x:v>23309705</x:v>
      </x:c>
      <x:c r="E258" s="17" t="str">
        <x:v>واحد توسط منبع ارائه نشده</x:v>
      </x:c>
      <x:c r="F258" s="17" t="str">
        <x:v>OBSERVATION</x:v>
      </x:c>
      <x:c r="G258" s="18" t="str">
        <x:v>https://api.worldbank.org/v2/en/country/IRN?downloadformat=csv</x:v>
      </x:c>
      <x:c r="H258" s="56" t="n">
        <x:v>46267.75686181713</x:v>
      </x:c>
      <x:c r="I258" s="17" t="n">
        <x:v>0</x:v>
      </x:c>
    </x:row>
    <x:row r="259">
      <x:c r="A259" s="17" t="str">
        <x:v>EN.URB.MCTY.TL.ZS</x:v>
      </x:c>
      <x:c r="B259" s="17" t="str">
        <x:v>Population in urban agglomerations of more than 1 million (% of total population)</x:v>
      </x:c>
      <x:c r="C259" s="17" t="n">
        <x:v>2025</x:v>
      </x:c>
      <x:c r="D259" s="55" t="n">
        <x:v>25.2221271382042</x:v>
      </x:c>
      <x:c r="E259" s="17" t="str">
        <x:v>percent</x:v>
      </x:c>
      <x:c r="F259" s="17" t="str">
        <x:v>OBSERVATION</x:v>
      </x:c>
      <x:c r="G259" s="18" t="str">
        <x:v>https://api.worldbank.org/v2/en/country/IRN?downloadformat=csv</x:v>
      </x:c>
      <x:c r="H259" s="56" t="n">
        <x:v>46267.75686181713</x:v>
      </x:c>
      <x:c r="I259" s="17" t="n">
        <x:v>0</x:v>
      </x:c>
    </x:row>
    <x:row r="260">
      <x:c r="A260" s="17" t="str">
        <x:v>ER.FSH.AQUA.MT</x:v>
      </x:c>
      <x:c r="B260" s="17" t="str">
        <x:v>Aquaculture production (metric tons)</x:v>
      </x:c>
      <x:c r="C260" s="17" t="n">
        <x:v>2024</x:v>
      </x:c>
      <x:c r="D260" s="55" t="n">
        <x:v>709391</x:v>
      </x:c>
      <x:c r="E260" s="17" t="str">
        <x:v>metric tons</x:v>
      </x:c>
      <x:c r="F260" s="17" t="str">
        <x:v>OBSERVATION</x:v>
      </x:c>
      <x:c r="G260" s="18" t="str">
        <x:v>https://api.worldbank.org/v2/en/country/IRN?downloadformat=csv</x:v>
      </x:c>
      <x:c r="H260" s="56" t="n">
        <x:v>46267.75686181713</x:v>
      </x:c>
      <x:c r="I260" s="17" t="n">
        <x:v>1</x:v>
      </x:c>
    </x:row>
    <x:row r="261">
      <x:c r="A261" s="17" t="str">
        <x:v>ER.FSH.CAPT.MT</x:v>
      </x:c>
      <x:c r="B261" s="17" t="str">
        <x:v>Capture fisheries production (metric tons)</x:v>
      </x:c>
      <x:c r="C261" s="17" t="n">
        <x:v>2024</x:v>
      </x:c>
      <x:c r="D261" s="55" t="n">
        <x:v>789228.993</x:v>
      </x:c>
      <x:c r="E261" s="17" t="str">
        <x:v>metric tons</x:v>
      </x:c>
      <x:c r="F261" s="17" t="str">
        <x:v>OBSERVATION</x:v>
      </x:c>
      <x:c r="G261" s="18" t="str">
        <x:v>https://api.worldbank.org/v2/en/country/IRN?downloadformat=csv</x:v>
      </x:c>
      <x:c r="H261" s="56" t="n">
        <x:v>46267.75686181713</x:v>
      </x:c>
      <x:c r="I261" s="17" t="n">
        <x:v>1</x:v>
      </x:c>
    </x:row>
    <x:row r="262">
      <x:c r="A262" s="17" t="str">
        <x:v>ER.FSH.PROD.MT</x:v>
      </x:c>
      <x:c r="B262" s="17" t="str">
        <x:v>Total fisheries production (metric tons)</x:v>
      </x:c>
      <x:c r="C262" s="17" t="n">
        <x:v>2024</x:v>
      </x:c>
      <x:c r="D262" s="55" t="n">
        <x:v>1498619.993</x:v>
      </x:c>
      <x:c r="E262" s="17" t="str">
        <x:v>metric tons</x:v>
      </x:c>
      <x:c r="F262" s="17" t="str">
        <x:v>OBSERVATION</x:v>
      </x:c>
      <x:c r="G262" s="18" t="str">
        <x:v>https://api.worldbank.org/v2/en/country/IRN?downloadformat=csv</x:v>
      </x:c>
      <x:c r="H262" s="56" t="n">
        <x:v>46267.75686181713</x:v>
      </x:c>
      <x:c r="I262" s="17" t="n">
        <x:v>1</x:v>
      </x:c>
    </x:row>
    <x:row r="263">
      <x:c r="A263" s="17" t="str">
        <x:v>ER.GDP.FWTL.M3.KD</x:v>
      </x:c>
      <x:c r="B263" s="17" t="str">
        <x:v>Water productivity, total (constant 2015 US$ GDP per cubic meter of total freshwater withdrawal)</x:v>
      </x:c>
      <x:c r="C263" s="17" t="n">
        <x:v>2022</x:v>
      </x:c>
      <x:c r="D263" s="55" t="n">
        <x:v>5.26388550363147</x:v>
      </x:c>
      <x:c r="E263" s="17" t="str">
        <x:v>constant 2015 US$</x:v>
      </x:c>
      <x:c r="F263" s="17" t="str">
        <x:v>OBSERVATION</x:v>
      </x:c>
      <x:c r="G263" s="18" t="str">
        <x:v>https://api.worldbank.org/v2/en/country/IRN?downloadformat=csv</x:v>
      </x:c>
      <x:c r="H263" s="56" t="n">
        <x:v>46267.75686181713</x:v>
      </x:c>
      <x:c r="I263" s="17" t="n">
        <x:v>18</x:v>
      </x:c>
    </x:row>
    <x:row r="264">
      <x:c r="A264" s="17" t="str">
        <x:v>ER.H2O.FWAG.ZS</x:v>
      </x:c>
      <x:c r="B264" s="17" t="str">
        <x:v>Annual freshwater withdrawals, agriculture (% of total freshwater withdrawal)</x:v>
      </x:c>
      <x:c r="C264" s="17" t="n">
        <x:v>2022</x:v>
      </x:c>
      <x:c r="D264" s="55" t="n">
        <x:v>92.17577706</x:v>
      </x:c>
      <x:c r="E264" s="17" t="str">
        <x:v>percent</x:v>
      </x:c>
      <x:c r="F264" s="17" t="str">
        <x:v>OBSERVATION</x:v>
      </x:c>
      <x:c r="G264" s="18" t="str">
        <x:v>https://api.worldbank.org/v2/en/country/IRN?downloadformat=csv</x:v>
      </x:c>
      <x:c r="H264" s="56" t="n">
        <x:v>46267.75686181713</x:v>
      </x:c>
      <x:c r="I264" s="17" t="n">
        <x:v>36</x:v>
      </x:c>
    </x:row>
    <x:row r="265">
      <x:c r="A265" s="17" t="str">
        <x:v>ER.H2O.FWDM.ZS</x:v>
      </x:c>
      <x:c r="B265" s="17" t="str">
        <x:v>Annual freshwater withdrawals, domestic (% of total freshwater withdrawal)</x:v>
      </x:c>
      <x:c r="C265" s="17" t="n">
        <x:v>2022</x:v>
      </x:c>
      <x:c r="D265" s="55" t="n">
        <x:v>6.645230439</x:v>
      </x:c>
      <x:c r="E265" s="17" t="str">
        <x:v>percent</x:v>
      </x:c>
      <x:c r="F265" s="17" t="str">
        <x:v>OBSERVATION</x:v>
      </x:c>
      <x:c r="G265" s="18" t="str">
        <x:v>https://api.worldbank.org/v2/en/country/IRN?downloadformat=csv</x:v>
      </x:c>
      <x:c r="H265" s="56" t="n">
        <x:v>46267.75686181713</x:v>
      </x:c>
      <x:c r="I265" s="17" t="n">
        <x:v>36</x:v>
      </x:c>
    </x:row>
    <x:row r="266">
      <x:c r="A266" s="17" t="str">
        <x:v>ER.H2O.FWIN.ZS</x:v>
      </x:c>
      <x:c r="B266" s="17" t="str">
        <x:v>Annual freshwater withdrawals, industry (% of total freshwater withdrawal)</x:v>
      </x:c>
      <x:c r="C266" s="17" t="n">
        <x:v>2022</x:v>
      </x:c>
      <x:c r="D266" s="55" t="n">
        <x:v>1.178992497</x:v>
      </x:c>
      <x:c r="E266" s="17" t="str">
        <x:v>percent</x:v>
      </x:c>
      <x:c r="F266" s="17" t="str">
        <x:v>OBSERVATION</x:v>
      </x:c>
      <x:c r="G266" s="18" t="str">
        <x:v>https://api.worldbank.org/v2/en/country/IRN?downloadformat=csv</x:v>
      </x:c>
      <x:c r="H266" s="56" t="n">
        <x:v>46267.75686181713</x:v>
      </x:c>
      <x:c r="I266" s="17" t="n">
        <x:v>36</x:v>
      </x:c>
    </x:row>
    <x:row r="267">
      <x:c r="A267" s="17" t="str">
        <x:v>ER.H2O.FWST.ZS</x:v>
      </x:c>
      <x:c r="B267" s="17" t="str">
        <x:v>Level of water stress: freshwater withdrawal as a proportion of available freshwater resources</x:v>
      </x:c>
      <x:c r="C267" s="17" t="n">
        <x:v>2022</x:v>
      </x:c>
      <x:c r="D267" s="55" t="n">
        <x:v>81.28908129</x:v>
      </x:c>
      <x:c r="E267" s="17" t="str">
        <x:v>واحد توسط منبع ارائه نشده</x:v>
      </x:c>
      <x:c r="F267" s="17" t="str">
        <x:v>OBSERVATION</x:v>
      </x:c>
      <x:c r="G267" s="18" t="str">
        <x:v>https://api.worldbank.org/v2/en/country/IRN?downloadformat=csv</x:v>
      </x:c>
      <x:c r="H267" s="56" t="n">
        <x:v>46267.75686181713</x:v>
      </x:c>
      <x:c r="I267" s="17" t="n">
        <x:v>18</x:v>
      </x:c>
    </x:row>
    <x:row r="268">
      <x:c r="A268" s="17" t="str">
        <x:v>ER.H2O.FWTL.K3</x:v>
      </x:c>
      <x:c r="B268" s="17" t="str">
        <x:v>Annual freshwater withdrawals, total (billion cubic meters)</x:v>
      </x:c>
      <x:c r="C268" s="17" t="n">
        <x:v>2022</x:v>
      </x:c>
      <x:c r="D268" s="55" t="n">
        <x:v>92.95</x:v>
      </x:c>
      <x:c r="E268" s="17" t="str">
        <x:v>واحد توسط منبع ارائه نشده</x:v>
      </x:c>
      <x:c r="F268" s="17" t="str">
        <x:v>OBSERVATION</x:v>
      </x:c>
      <x:c r="G268" s="18" t="str">
        <x:v>https://api.worldbank.org/v2/en/country/IRN?downloadformat=csv</x:v>
      </x:c>
      <x:c r="H268" s="56" t="n">
        <x:v>46267.75686181713</x:v>
      </x:c>
      <x:c r="I268" s="17" t="n">
        <x:v>18</x:v>
      </x:c>
    </x:row>
    <x:row r="269">
      <x:c r="A269" s="17" t="str">
        <x:v>ER.H2O.FWTL.ZS</x:v>
      </x:c>
      <x:c r="B269" s="17" t="str">
        <x:v>Annual freshwater withdrawals, total (% of internal resources)</x:v>
      </x:c>
      <x:c r="C269" s="17" t="n">
        <x:v>2022</x:v>
      </x:c>
      <x:c r="D269" s="55" t="n">
        <x:v>72.3346303501945</x:v>
      </x:c>
      <x:c r="E269" s="17" t="str">
        <x:v>percent</x:v>
      </x:c>
      <x:c r="F269" s="17" t="str">
        <x:v>OBSERVATION</x:v>
      </x:c>
      <x:c r="G269" s="18" t="str">
        <x:v>https://api.worldbank.org/v2/en/country/IRN?downloadformat=csv</x:v>
      </x:c>
      <x:c r="H269" s="56" t="n">
        <x:v>46267.75686181713</x:v>
      </x:c>
      <x:c r="I269" s="17" t="n">
        <x:v>18</x:v>
      </x:c>
    </x:row>
    <x:row r="270">
      <x:c r="A270" s="17" t="str">
        <x:v>ER.H2O.INTR.K3</x:v>
      </x:c>
      <x:c r="B270" s="17" t="str">
        <x:v>Renewable internal freshwater resources, total (billion cubic meters)</x:v>
      </x:c>
      <x:c r="C270" s="17" t="n">
        <x:v>2022</x:v>
      </x:c>
      <x:c r="D270" s="55" t="n">
        <x:v>128.5</x:v>
      </x:c>
      <x:c r="E270" s="17" t="str">
        <x:v>واحد توسط منبع ارائه نشده</x:v>
      </x:c>
      <x:c r="F270" s="17" t="str">
        <x:v>OBSERVATION</x:v>
      </x:c>
      <x:c r="G270" s="18" t="str">
        <x:v>https://api.worldbank.org/v2/en/country/IRN?downloadformat=csv</x:v>
      </x:c>
      <x:c r="H270" s="56" t="n">
        <x:v>46267.75686181713</x:v>
      </x:c>
      <x:c r="I270" s="17" t="n">
        <x:v>4</x:v>
      </x:c>
    </x:row>
    <x:row r="271">
      <x:c r="A271" s="17" t="str">
        <x:v>ER.H2O.INTR.PC</x:v>
      </x:c>
      <x:c r="B271" s="17" t="str">
        <x:v>Renewable internal freshwater resources per capita (cubic meters)</x:v>
      </x:c>
      <x:c r="C271" s="17" t="n">
        <x:v>2022</x:v>
      </x:c>
      <x:c r="D271" s="55" t="n">
        <x:v>1435.365342256</x:v>
      </x:c>
      <x:c r="E271" s="17" t="str">
        <x:v>واحد توسط منبع ارائه نشده</x:v>
      </x:c>
      <x:c r="F271" s="17" t="str">
        <x:v>OBSERVATION</x:v>
      </x:c>
      <x:c r="G271" s="18" t="str">
        <x:v>https://api.worldbank.org/v2/en/country/IRN?downloadformat=csv</x:v>
      </x:c>
      <x:c r="H271" s="56" t="n">
        <x:v>46267.75686181713</x:v>
      </x:c>
      <x:c r="I271" s="17" t="n">
        <x:v>4</x:v>
      </x:c>
    </x:row>
    <x:row r="272">
      <x:c r="A272" s="17" t="str">
        <x:v>ER.LND.PTLD.ZS</x:v>
      </x:c>
      <x:c r="B272" s="17" t="str">
        <x:v>Terrestrial protected areas (% of total land area)</x:v>
      </x:c>
      <x:c r="C272" s="17" t="n">
        <x:v>2025</x:v>
      </x:c>
      <x:c r="D272" s="55" t="n">
        <x:v>7.8</x:v>
      </x:c>
      <x:c r="E272" s="17" t="str">
        <x:v>percent</x:v>
      </x:c>
      <x:c r="F272" s="17" t="str">
        <x:v>OBSERVATION</x:v>
      </x:c>
      <x:c r="G272" s="18" t="str">
        <x:v>https://api.worldbank.org/v2/en/country/IRN?downloadformat=csv</x:v>
      </x:c>
      <x:c r="H272" s="56" t="n">
        <x:v>46267.75686181713</x:v>
      </x:c>
      <x:c r="I272" s="17" t="n">
        <x:v>53</x:v>
      </x:c>
    </x:row>
    <x:row r="273">
      <x:c r="A273" s="17" t="str">
        <x:v>ER.MRN.PTMR.ZS</x:v>
      </x:c>
      <x:c r="B273" s="17" t="str">
        <x:v>Marine protected areas (% of territorial waters)</x:v>
      </x:c>
      <x:c r="C273" s="17" t="n">
        <x:v>2025</x:v>
      </x:c>
      <x:c r="D273" s="55" t="n">
        <x:v>0.9</x:v>
      </x:c>
      <x:c r="E273" s="17" t="str">
        <x:v>percent</x:v>
      </x:c>
      <x:c r="F273" s="17" t="str">
        <x:v>OBSERVATION</x:v>
      </x:c>
      <x:c r="G273" s="18" t="str">
        <x:v>https://api.worldbank.org/v2/en/country/IRN?downloadformat=csv</x:v>
      </x:c>
      <x:c r="H273" s="56" t="n">
        <x:v>46267.75686181713</x:v>
      </x:c>
      <x:c r="I273" s="17" t="n">
        <x:v>53</x:v>
      </x:c>
    </x:row>
    <x:row r="274">
      <x:c r="A274" s="17" t="str">
        <x:v>ER.PTD.TOTL.ZS</x:v>
      </x:c>
      <x:c r="B274" s="17" t="str">
        <x:v>Terrestrial and marine protected areas (% of total territorial area)</x:v>
      </x:c>
      <x:c r="C274" s="17" t="n">
        <x:v>2025</x:v>
      </x:c>
      <x:c r="D274" s="55" t="n">
        <x:v>7</x:v>
      </x:c>
      <x:c r="E274" s="17" t="str">
        <x:v>percent</x:v>
      </x:c>
      <x:c r="F274" s="17" t="str">
        <x:v>OBSERVATION</x:v>
      </x:c>
      <x:c r="G274" s="18" t="str">
        <x:v>https://api.worldbank.org/v2/en/country/IRN?downloadformat=csv</x:v>
      </x:c>
      <x:c r="H274" s="56" t="n">
        <x:v>46267.75686181713</x:v>
      </x:c>
      <x:c r="I274" s="17" t="n">
        <x:v>53</x:v>
      </x:c>
    </x:row>
    <x:row r="275">
      <x:c r="A275" s="17" t="str">
        <x:v>FB.ATM.TOTL.P5</x:v>
      </x:c>
      <x:c r="B275" s="17" t="str">
        <x:v>Automated teller machines (ATMs) (per 100,000 adults)</x:v>
      </x:c>
      <x:c r="C275" s="17" t="n">
        <x:v>2018</x:v>
      </x:c>
      <x:c r="D275" s="55" t="n">
        <x:v>83.6330674871284</x:v>
      </x:c>
      <x:c r="E275" s="17" t="str">
        <x:v>واحد توسط منبع ارائه نشده</x:v>
      </x:c>
      <x:c r="F275" s="17" t="str">
        <x:v>OBSERVATION</x:v>
      </x:c>
      <x:c r="G275" s="18" t="str">
        <x:v>https://api.worldbank.org/v2/en/country/IRN?downloadformat=csv</x:v>
      </x:c>
      <x:c r="H275" s="56" t="n">
        <x:v>46267.75686181713</x:v>
      </x:c>
      <x:c r="I275" s="17" t="n">
        <x:v>52</x:v>
      </x:c>
    </x:row>
    <x:row r="276">
      <x:c r="A276" s="17" t="str">
        <x:v>FB.CBK.BRCH.P5</x:v>
      </x:c>
      <x:c r="B276" s="17" t="str">
        <x:v>Commercial bank branches (per 100,000 adults)</x:v>
      </x:c>
      <x:c r="C276" s="17" t="n">
        <x:v>2018</x:v>
      </x:c>
      <x:c r="D276" s="55" t="n">
        <x:v>29.3330404508858</x:v>
      </x:c>
      <x:c r="E276" s="17" t="str">
        <x:v>واحد توسط منبع ارائه نشده</x:v>
      </x:c>
      <x:c r="F276" s="17" t="str">
        <x:v>OBSERVATION</x:v>
      </x:c>
      <x:c r="G276" s="18" t="str">
        <x:v>https://api.worldbank.org/v2/en/country/IRN?downloadformat=csv</x:v>
      </x:c>
      <x:c r="H276" s="56" t="n">
        <x:v>46267.75686181713</x:v>
      </x:c>
      <x:c r="I276" s="17" t="n">
        <x:v>51</x:v>
      </x:c>
    </x:row>
    <x:row r="277">
      <x:c r="A277" s="17" t="str">
        <x:v>FD.AST.PRVT.GD.ZS</x:v>
      </x:c>
      <x:c r="B277" s="17" t="str">
        <x:v>Domestic credit to private sector by banks (% of GDP)</x:v>
      </x:c>
      <x:c r="C277" s="17" t="n">
        <x:v>2016</x:v>
      </x:c>
      <x:c r="D277" s="55" t="n">
        <x:v>57.8313383703997</x:v>
      </x:c>
      <x:c r="E277" s="17" t="str">
        <x:v>percent</x:v>
      </x:c>
      <x:c r="F277" s="17" t="str">
        <x:v>OBSERVATION</x:v>
      </x:c>
      <x:c r="G277" s="18" t="str">
        <x:v>https://api.worldbank.org/v2/en/country/IRN?downloadformat=csv</x:v>
      </x:c>
      <x:c r="H277" s="56" t="n">
        <x:v>46267.75686181713</x:v>
      </x:c>
      <x:c r="I277" s="17" t="n">
        <x:v>11</x:v>
      </x:c>
    </x:row>
    <x:row r="278">
      <x:c r="A278" s="17" t="str">
        <x:v>FI.RES.TOTL.CD</x:v>
      </x:c>
      <x:c r="B278" s="17" t="str">
        <x:v>Total reserves (includes gold, current US$)</x:v>
      </x:c>
      <x:c r="C278" s="17" t="n">
        <x:v>1982</x:v>
      </x:c>
      <x:c r="D278" s="55" t="n">
        <x:v>7685456407.40761</x:v>
      </x:c>
      <x:c r="E278" s="17" t="str">
        <x:v>current US$</x:v>
      </x:c>
      <x:c r="F278" s="17" t="str">
        <x:v>OBSERVATION</x:v>
      </x:c>
      <x:c r="G278" s="18" t="str">
        <x:v>https://api.worldbank.org/v2/en/country/IRN?downloadformat=csv</x:v>
      </x:c>
      <x:c r="H278" s="56" t="n">
        <x:v>46267.75686181713</x:v>
      </x:c>
      <x:c r="I278" s="17" t="n">
        <x:v>43</x:v>
      </x:c>
    </x:row>
    <x:row r="279">
      <x:c r="A279" s="17" t="str">
        <x:v>FI.RES.TOTL.DT.ZS</x:v>
      </x:c>
      <x:c r="B279" s="17" t="str">
        <x:v>Total reserves (% of total external debt)</x:v>
      </x:c>
      <x:c r="C279" s="17" t="n">
        <x:v>1982</x:v>
      </x:c>
      <x:c r="D279" s="55" t="n">
        <x:v>92.9345668443416</x:v>
      </x:c>
      <x:c r="E279" s="17" t="str">
        <x:v>percent</x:v>
      </x:c>
      <x:c r="F279" s="17" t="str">
        <x:v>OBSERVATION</x:v>
      </x:c>
      <x:c r="G279" s="18" t="str">
        <x:v>https://api.worldbank.org/v2/en/country/IRN?downloadformat=csv</x:v>
      </x:c>
      <x:c r="H279" s="56" t="n">
        <x:v>46267.75686181713</x:v>
      </x:c>
      <x:c r="I279" s="17" t="n">
        <x:v>63</x:v>
      </x:c>
    </x:row>
    <x:row r="280">
      <x:c r="A280" s="17" t="str">
        <x:v>FI.RES.TOTL.MO</x:v>
      </x:c>
      <x:c r="B280" s="17" t="str">
        <x:v>Total reserves in months of imports</x:v>
      </x:c>
      <x:c r="C280" s="17" t="n">
        <x:v>1982</x:v>
      </x:c>
      <x:c r="D280" s="55" t="n">
        <x:v>5.82231546015728</x:v>
      </x:c>
      <x:c r="E280" s="17" t="str">
        <x:v>واحد توسط منبع ارائه نشده</x:v>
      </x:c>
      <x:c r="F280" s="17" t="str">
        <x:v>OBSERVATION</x:v>
      </x:c>
      <x:c r="G280" s="18" t="str">
        <x:v>https://api.worldbank.org/v2/en/country/IRN?downloadformat=csv</x:v>
      </x:c>
      <x:c r="H280" s="56" t="n">
        <x:v>46267.75686181713</x:v>
      </x:c>
      <x:c r="I280" s="17" t="n">
        <x:v>59</x:v>
      </x:c>
    </x:row>
    <x:row r="281">
      <x:c r="A281" s="17" t="str">
        <x:v>FI.RES.XGLD.CD</x:v>
      </x:c>
      <x:c r="B281" s="17" t="str">
        <x:v>Total reserves minus gold (current US$)</x:v>
      </x:c>
      <x:c r="C281" s="17" t="n">
        <x:v>1982</x:v>
      </x:c>
      <x:c r="D281" s="55" t="n">
        <x:v>5701205818.24562</x:v>
      </x:c>
      <x:c r="E281" s="17" t="str">
        <x:v>current US$</x:v>
      </x:c>
      <x:c r="F281" s="17" t="str">
        <x:v>OBSERVATION</x:v>
      </x:c>
      <x:c r="G281" s="18" t="str">
        <x:v>https://api.worldbank.org/v2/en/country/IRN?downloadformat=csv</x:v>
      </x:c>
      <x:c r="H281" s="56" t="n">
        <x:v>46267.75686181713</x:v>
      </x:c>
      <x:c r="I281" s="17" t="n">
        <x:v>43</x:v>
      </x:c>
    </x:row>
    <x:row r="282">
      <x:c r="A282" s="17" t="str">
        <x:v>FM.AST.CGOV.ZG.M3</x:v>
      </x:c>
      <x:c r="B282" s="17" t="str">
        <x:v>Claims on central government (annual growth as % of broad money)</x:v>
      </x:c>
      <x:c r="C282" s="17" t="n">
        <x:v>2016</x:v>
      </x:c>
      <x:c r="D282" s="55" t="n">
        <x:v>5.66240811098793</x:v>
      </x:c>
      <x:c r="E282" s="17" t="str">
        <x:v>واحد توسط منبع ارائه نشده</x:v>
      </x:c>
      <x:c r="F282" s="17" t="str">
        <x:v>OBSERVATION</x:v>
      </x:c>
      <x:c r="G282" s="18" t="str">
        <x:v>https://api.worldbank.org/v2/en/country/IRN?downloadformat=csv</x:v>
      </x:c>
      <x:c r="H282" s="56" t="n">
        <x:v>46267.75686181713</x:v>
      </x:c>
      <x:c r="I282" s="17" t="n">
        <x:v>15</x:v>
      </x:c>
    </x:row>
    <x:row r="283">
      <x:c r="A283" s="17" t="str">
        <x:v>FM.AST.DOMS.CN</x:v>
      </x:c>
      <x:c r="B283" s="17" t="str">
        <x:v>Net domestic credit (current LCU)</x:v>
      </x:c>
      <x:c r="C283" s="17" t="n">
        <x:v>2016</x:v>
      </x:c>
      <x:c r="D283" s="55" t="n">
        <x:v>10211700000000000</x:v>
      </x:c>
      <x:c r="E283" s="17" t="str">
        <x:v>current LCU</x:v>
      </x:c>
      <x:c r="F283" s="17" t="str">
        <x:v>OBSERVATION</x:v>
      </x:c>
      <x:c r="G283" s="18" t="str">
        <x:v>https://api.worldbank.org/v2/en/country/IRN?downloadformat=csv</x:v>
      </x:c>
      <x:c r="H283" s="56" t="n">
        <x:v>46267.75686181713</x:v>
      </x:c>
      <x:c r="I283" s="17" t="n">
        <x:v>12</x:v>
      </x:c>
    </x:row>
    <x:row r="284">
      <x:c r="A284" s="17" t="str">
        <x:v>FM.AST.NFRG.CN</x:v>
      </x:c>
      <x:c r="B284" s="17" t="str">
        <x:v>Net foreign assets (current LCU)</x:v>
      </x:c>
      <x:c r="C284" s="17" t="n">
        <x:v>2016</x:v>
      </x:c>
      <x:c r="D284" s="55" t="n">
        <x:v>2473743911927340</x:v>
      </x:c>
      <x:c r="E284" s="17" t="str">
        <x:v>current LCU</x:v>
      </x:c>
      <x:c r="F284" s="17" t="str">
        <x:v>OBSERVATION</x:v>
      </x:c>
      <x:c r="G284" s="18" t="str">
        <x:v>https://api.worldbank.org/v2/en/country/IRN?downloadformat=csv</x:v>
      </x:c>
      <x:c r="H284" s="56" t="n">
        <x:v>46267.75686181713</x:v>
      </x:c>
      <x:c r="I284" s="17" t="n">
        <x:v>12</x:v>
      </x:c>
    </x:row>
    <x:row r="285">
      <x:c r="A285" s="17" t="str">
        <x:v>FM.AST.PRVT.GD.ZS</x:v>
      </x:c>
      <x:c r="B285" s="17" t="str">
        <x:v>Monetary Sector credit to private sector (% GDP)</x:v>
      </x:c>
      <x:c r="C285" s="17" t="n">
        <x:v>2016</x:v>
      </x:c>
      <x:c r="D285" s="55" t="n">
        <x:v>57.8313383703997</x:v>
      </x:c>
      <x:c r="E285" s="17" t="str">
        <x:v>واحد توسط منبع ارائه نشده</x:v>
      </x:c>
      <x:c r="F285" s="17" t="str">
        <x:v>OBSERVATION</x:v>
      </x:c>
      <x:c r="G285" s="18" t="str">
        <x:v>https://api.worldbank.org/v2/en/country/IRN?downloadformat=csv</x:v>
      </x:c>
      <x:c r="H285" s="56" t="n">
        <x:v>46267.75686181713</x:v>
      </x:c>
      <x:c r="I285" s="17" t="n">
        <x:v>10</x:v>
      </x:c>
    </x:row>
    <x:row r="286">
      <x:c r="A286" s="17" t="str">
        <x:v>FM.AST.PRVT.ZG.M3</x:v>
      </x:c>
      <x:c r="B286" s="17" t="str">
        <x:v>Claims on private sector (annual growth as % of broad money)</x:v>
      </x:c>
      <x:c r="C286" s="17" t="n">
        <x:v>2016</x:v>
      </x:c>
      <x:c r="D286" s="55" t="n">
        <x:v>20.0729730602404</x:v>
      </x:c>
      <x:c r="E286" s="17" t="str">
        <x:v>واحد توسط منبع ارائه نشده</x:v>
      </x:c>
      <x:c r="F286" s="17" t="str">
        <x:v>OBSERVATION</x:v>
      </x:c>
      <x:c r="G286" s="18" t="str">
        <x:v>https://api.worldbank.org/v2/en/country/IRN?downloadformat=csv</x:v>
      </x:c>
      <x:c r="H286" s="56" t="n">
        <x:v>46267.75686181713</x:v>
      </x:c>
      <x:c r="I286" s="17" t="n">
        <x:v>14</x:v>
      </x:c>
    </x:row>
    <x:row r="287">
      <x:c r="A287" s="17" t="str">
        <x:v>FM.LBL.BMNY.CN</x:v>
      </x:c>
      <x:c r="B287" s="17" t="str">
        <x:v>Broad money (current LCU)</x:v>
      </x:c>
      <x:c r="C287" s="17" t="n">
        <x:v>2016</x:v>
      </x:c>
      <x:c r="D287" s="55" t="n">
        <x:v>11888800000000000</x:v>
      </x:c>
      <x:c r="E287" s="17" t="str">
        <x:v>current LCU</x:v>
      </x:c>
      <x:c r="F287" s="17" t="str">
        <x:v>OBSERVATION</x:v>
      </x:c>
      <x:c r="G287" s="18" t="str">
        <x:v>https://api.worldbank.org/v2/en/country/IRN?downloadformat=csv</x:v>
      </x:c>
      <x:c r="H287" s="56" t="n">
        <x:v>46267.75686181713</x:v>
      </x:c>
      <x:c r="I287" s="17" t="n">
        <x:v>11</x:v>
      </x:c>
    </x:row>
    <x:row r="288">
      <x:c r="A288" s="17" t="str">
        <x:v>FM.LBL.BMNY.GD.ZS</x:v>
      </x:c>
      <x:c r="B288" s="17" t="str">
        <x:v>Broad money (% of GDP)</x:v>
      </x:c>
      <x:c r="C288" s="17" t="n">
        <x:v>2016</x:v>
      </x:c>
      <x:c r="D288" s="55" t="n">
        <x:v>79.1355189357989</x:v>
      </x:c>
      <x:c r="E288" s="17" t="str">
        <x:v>percent</x:v>
      </x:c>
      <x:c r="F288" s="17" t="str">
        <x:v>OBSERVATION</x:v>
      </x:c>
      <x:c r="G288" s="18" t="str">
        <x:v>https://api.worldbank.org/v2/en/country/IRN?downloadformat=csv</x:v>
      </x:c>
      <x:c r="H288" s="56" t="n">
        <x:v>46267.75686181713</x:v>
      </x:c>
      <x:c r="I288" s="17" t="n">
        <x:v>11</x:v>
      </x:c>
    </x:row>
    <x:row r="289">
      <x:c r="A289" s="17" t="str">
        <x:v>FM.LBL.BMNY.IR.ZS</x:v>
      </x:c>
      <x:c r="B289" s="17" t="str">
        <x:v>Broad money to total reserves ratio</x:v>
      </x:c>
      <x:c r="C289" s="17" t="n">
        <x:v>1982</x:v>
      </x:c>
      <x:c r="D289" s="55" t="n">
        <x:v>9.06537304958531</x:v>
      </x:c>
      <x:c r="E289" s="17" t="str">
        <x:v>واحد توسط منبع ارائه نشده</x:v>
      </x:c>
      <x:c r="F289" s="17" t="str">
        <x:v>OBSERVATION</x:v>
      </x:c>
      <x:c r="G289" s="18" t="str">
        <x:v>https://api.worldbank.org/v2/en/country/IRN?downloadformat=csv</x:v>
      </x:c>
      <x:c r="H289" s="56" t="n">
        <x:v>46267.75686181713</x:v>
      </x:c>
      <x:c r="I289" s="17" t="n">
        <x:v>43</x:v>
      </x:c>
    </x:row>
    <x:row r="290">
      <x:c r="A290" s="17" t="str">
        <x:v>FM.LBL.BMNY.ZG</x:v>
      </x:c>
      <x:c r="B290" s="17" t="str">
        <x:v>Broad money growth (annual %)</x:v>
      </x:c>
      <x:c r="C290" s="17" t="n">
        <x:v>2016</x:v>
      </x:c>
      <x:c r="D290" s="55" t="n">
        <x:v>27.9590145407971</x:v>
      </x:c>
      <x:c r="E290" s="17" t="str">
        <x:v>percent</x:v>
      </x:c>
      <x:c r="F290" s="17" t="str">
        <x:v>OBSERVATION</x:v>
      </x:c>
      <x:c r="G290" s="18" t="str">
        <x:v>https://api.worldbank.org/v2/en/country/IRN?downloadformat=csv</x:v>
      </x:c>
      <x:c r="H290" s="56" t="n">
        <x:v>46267.75686181713</x:v>
      </x:c>
      <x:c r="I290" s="17" t="n">
        <x:v>13</x:v>
      </x:c>
    </x:row>
    <x:row r="291">
      <x:c r="A291" s="17" t="str">
        <x:v>FP.CPI.TOTL</x:v>
      </x:c>
      <x:c r="B291" s="17" t="str">
        <x:v>Consumer price index (2010 = 100)</x:v>
      </x:c>
      <x:c r="C291" s="17" t="n">
        <x:v>2025</x:v>
      </x:c>
      <x:c r="D291" s="55" t="n">
        <x:v>4030.3356899712</x:v>
      </x:c>
      <x:c r="E291" s="17" t="str">
        <x:v>index</x:v>
      </x:c>
      <x:c r="F291" s="17" t="str">
        <x:v>OBSERVATION</x:v>
      </x:c>
      <x:c r="G291" s="18" t="str">
        <x:v>https://api.worldbank.org/v2/en/country/IRN?downloadformat=csv</x:v>
      </x:c>
      <x:c r="H291" s="56" t="n">
        <x:v>46267.75686181713</x:v>
      </x:c>
      <x:c r="I291" s="17" t="n">
        <x:v>0</x:v>
      </x:c>
    </x:row>
    <x:row r="292">
      <x:c r="A292" s="17" t="str">
        <x:v>FP.CPI.TOTL.ZG</x:v>
      </x:c>
      <x:c r="B292" s="17" t="str">
        <x:v>Inflation, consumer prices (annual %)</x:v>
      </x:c>
      <x:c r="C292" s="17" t="n">
        <x:v>2025</x:v>
      </x:c>
      <x:c r="D292" s="55" t="n">
        <x:v>42.1712244965444</x:v>
      </x:c>
      <x:c r="E292" s="17" t="str">
        <x:v>percent</x:v>
      </x:c>
      <x:c r="F292" s="17" t="str">
        <x:v>OBSERVATION</x:v>
      </x:c>
      <x:c r="G292" s="18" t="str">
        <x:v>https://api.worldbank.org/v2/en/country/IRN?downloadformat=csv</x:v>
      </x:c>
      <x:c r="H292" s="56" t="n">
        <x:v>46267.75686181713</x:v>
      </x:c>
      <x:c r="I292" s="17" t="n">
        <x:v>0</x:v>
      </x:c>
    </x:row>
    <x:row r="293">
      <x:c r="A293" s="17" t="str">
        <x:v>FP.WPI.TOTL</x:v>
      </x:c>
      <x:c r="B293" s="17" t="str">
        <x:v>Wholesale price index (2010 = 100)</x:v>
      </x:c>
      <x:c r="C293" s="17" t="n">
        <x:v>2007</x:v>
      </x:c>
      <x:c r="D293" s="55" t="n">
        <x:v>126.204386553012</x:v>
      </x:c>
      <x:c r="E293" s="17" t="str">
        <x:v>index</x:v>
      </x:c>
      <x:c r="F293" s="17" t="str">
        <x:v>OBSERVATION</x:v>
      </x:c>
      <x:c r="G293" s="18" t="str">
        <x:v>https://api.worldbank.org/v2/en/country/IRN?downloadformat=csv</x:v>
      </x:c>
      <x:c r="H293" s="56" t="n">
        <x:v>46267.75686181713</x:v>
      </x:c>
      <x:c r="I293" s="17" t="n">
        <x:v>18</x:v>
      </x:c>
    </x:row>
    <x:row r="294">
      <x:c r="A294" s="17" t="str">
        <x:v>FR.INR.DPST</x:v>
      </x:c>
      <x:c r="B294" s="17" t="str">
        <x:v>Deposit interest rate (%)</x:v>
      </x:c>
      <x:c r="C294" s="17" t="n">
        <x:v>2016</x:v>
      </x:c>
      <x:c r="D294" s="55" t="n">
        <x:v>12.8</x:v>
      </x:c>
      <x:c r="E294" s="17" t="str">
        <x:v>واحد توسط منبع ارائه نشده</x:v>
      </x:c>
      <x:c r="F294" s="17" t="str">
        <x:v>OBSERVATION</x:v>
      </x:c>
      <x:c r="G294" s="18" t="str">
        <x:v>https://api.worldbank.org/v2/en/country/IRN?downloadformat=csv</x:v>
      </x:c>
      <x:c r="H294" s="56" t="n">
        <x:v>46267.75686181713</x:v>
      </x:c>
      <x:c r="I294" s="17" t="n">
        <x:v>52</x:v>
      </x:c>
    </x:row>
    <x:row r="295">
      <x:c r="A295" s="17" t="str">
        <x:v>FR.INR.LEND</x:v>
      </x:c>
      <x:c r="B295" s="17" t="str">
        <x:v>Lending interest rate (%)</x:v>
      </x:c>
      <x:c r="C295" s="17" t="n">
        <x:v>2016</x:v>
      </x:c>
      <x:c r="D295" s="55" t="n">
        <x:v>18</x:v>
      </x:c>
      <x:c r="E295" s="17" t="str">
        <x:v>واحد توسط منبع ارائه نشده</x:v>
      </x:c>
      <x:c r="F295" s="17" t="str">
        <x:v>OBSERVATION</x:v>
      </x:c>
      <x:c r="G295" s="18" t="str">
        <x:v>https://api.worldbank.org/v2/en/country/IRN?downloadformat=csv</x:v>
      </x:c>
      <x:c r="H295" s="56" t="n">
        <x:v>46267.75686181713</x:v>
      </x:c>
      <x:c r="I295" s="17" t="n">
        <x:v>53</x:v>
      </x:c>
    </x:row>
    <x:row r="296">
      <x:c r="A296" s="17" t="str">
        <x:v>FR.INR.LNDP</x:v>
      </x:c>
      <x:c r="B296" s="17" t="str">
        <x:v>Interest rate spread (lending rate minus deposit rate, %)</x:v>
      </x:c>
      <x:c r="C296" s="17" t="n">
        <x:v>2016</x:v>
      </x:c>
      <x:c r="D296" s="55" t="n">
        <x:v>5.2</x:v>
      </x:c>
      <x:c r="E296" s="17" t="str">
        <x:v>واحد توسط منبع ارائه نشده</x:v>
      </x:c>
      <x:c r="F296" s="17" t="str">
        <x:v>OBSERVATION</x:v>
      </x:c>
      <x:c r="G296" s="18" t="str">
        <x:v>https://api.worldbank.org/v2/en/country/IRN?downloadformat=csv</x:v>
      </x:c>
      <x:c r="H296" s="56" t="n">
        <x:v>46267.75686181713</x:v>
      </x:c>
      <x:c r="I296" s="17" t="n">
        <x:v>53</x:v>
      </x:c>
    </x:row>
    <x:row r="297">
      <x:c r="A297" s="17" t="str">
        <x:v>FR.INR.RINR</x:v>
      </x:c>
      <x:c r="B297" s="17" t="str">
        <x:v>Real interest rate (%)</x:v>
      </x:c>
      <x:c r="C297" s="17" t="n">
        <x:v>2016</x:v>
      </x:c>
      <x:c r="D297" s="55" t="n">
        <x:v>3.4497687580534</x:v>
      </x:c>
      <x:c r="E297" s="17" t="str">
        <x:v>واحد توسط منبع ارائه نشده</x:v>
      </x:c>
      <x:c r="F297" s="17" t="str">
        <x:v>OBSERVATION</x:v>
      </x:c>
      <x:c r="G297" s="18" t="str">
        <x:v>https://api.worldbank.org/v2/en/country/IRN?downloadformat=csv</x:v>
      </x:c>
      <x:c r="H297" s="56" t="n">
        <x:v>46267.75686181713</x:v>
      </x:c>
      <x:c r="I297" s="17" t="n">
        <x:v>53</x:v>
      </x:c>
    </x:row>
    <x:row r="298">
      <x:c r="A298" s="17" t="str">
        <x:v>FS.AST.CGOV.GD.ZS</x:v>
      </x:c>
      <x:c r="B298" s="17" t="str">
        <x:v>Claims on central government, etc. (% GDP)</x:v>
      </x:c>
      <x:c r="C298" s="17" t="n">
        <x:v>2016</x:v>
      </x:c>
      <x:c r="D298" s="55" t="n">
        <x:v>8.16329658357982</x:v>
      </x:c>
      <x:c r="E298" s="17" t="str">
        <x:v>واحد توسط منبع ارائه نشده</x:v>
      </x:c>
      <x:c r="F298" s="17" t="str">
        <x:v>OBSERVATION</x:v>
      </x:c>
      <x:c r="G298" s="18" t="str">
        <x:v>https://api.worldbank.org/v2/en/country/IRN?downloadformat=csv</x:v>
      </x:c>
      <x:c r="H298" s="56" t="n">
        <x:v>46267.75686181713</x:v>
      </x:c>
      <x:c r="I298" s="17" t="n">
        <x:v>12</x:v>
      </x:c>
    </x:row>
    <x:row r="299">
      <x:c r="A299" s="17" t="str">
        <x:v>FS.AST.PRVT.GD.ZS</x:v>
      </x:c>
      <x:c r="B299" s="17" t="str">
        <x:v>Domestic credit to private sector (% of GDP)</x:v>
      </x:c>
      <x:c r="C299" s="17" t="n">
        <x:v>2016</x:v>
      </x:c>
      <x:c r="D299" s="55" t="n">
        <x:v>57.8313383703997</x:v>
      </x:c>
      <x:c r="E299" s="17" t="str">
        <x:v>percent</x:v>
      </x:c>
      <x:c r="F299" s="17" t="str">
        <x:v>OBSERVATION</x:v>
      </x:c>
      <x:c r="G299" s="18" t="str">
        <x:v>https://api.worldbank.org/v2/en/country/IRN?downloadformat=csv</x:v>
      </x:c>
      <x:c r="H299" s="56" t="n">
        <x:v>46267.75686181713</x:v>
      </x:c>
      <x:c r="I299" s="17" t="n">
        <x:v>10</x:v>
      </x:c>
    </x:row>
    <x:row r="300">
      <x:c r="A300" s="17" t="str">
        <x:v>FX.OWN.TOTL.40.ZS</x:v>
      </x:c>
      <x:c r="B300" s="17" t="str">
        <x:v>Account ownership at a financial institution or with a mobile-money-service provider, poorest 40% (% of population ages 15+)</x:v>
      </x:c>
      <x:c r="C300" s="17" t="n">
        <x:v>2024</x:v>
      </x:c>
      <x:c r="D300" s="55" t="n">
        <x:v>86.8646774136072</x:v>
      </x:c>
      <x:c r="E300" s="17" t="str">
        <x:v>percent</x:v>
      </x:c>
      <x:c r="F300" s="17" t="str">
        <x:v>OBSERVATION</x:v>
      </x:c>
      <x:c r="G300" s="18" t="str">
        <x:v>https://api.worldbank.org/v2/en/country/IRN?downloadformat=csv</x:v>
      </x:c>
      <x:c r="H300" s="56" t="n">
        <x:v>46267.75686181713</x:v>
      </x:c>
      <x:c r="I300" s="17" t="n">
        <x:v>61</x:v>
      </x:c>
    </x:row>
    <x:row r="301">
      <x:c r="A301" s="17" t="str">
        <x:v>FX.OWN.TOTL.60.ZS</x:v>
      </x:c>
      <x:c r="B301" s="17" t="str">
        <x:v>Account ownership at a financial institution or with a mobile-money-service provider, richest 60% (% of population ages 15+)</x:v>
      </x:c>
      <x:c r="C301" s="17" t="n">
        <x:v>2024</x:v>
      </x:c>
      <x:c r="D301" s="55" t="n">
        <x:v>93.8593399852516</x:v>
      </x:c>
      <x:c r="E301" s="17" t="str">
        <x:v>percent</x:v>
      </x:c>
      <x:c r="F301" s="17" t="str">
        <x:v>OBSERVATION</x:v>
      </x:c>
      <x:c r="G301" s="18" t="str">
        <x:v>https://api.worldbank.org/v2/en/country/IRN?downloadformat=csv</x:v>
      </x:c>
      <x:c r="H301" s="56" t="n">
        <x:v>46267.75686181713</x:v>
      </x:c>
      <x:c r="I301" s="17" t="n">
        <x:v>61</x:v>
      </x:c>
    </x:row>
    <x:row r="302">
      <x:c r="A302" s="17" t="str">
        <x:v>FX.OWN.TOTL.FE.ZS</x:v>
      </x:c>
      <x:c r="B302" s="17" t="str">
        <x:v>Account ownership at a financial institution or with a mobile-money-service provider, female (% of population ages 15+)</x:v>
      </x:c>
      <x:c r="C302" s="17" t="n">
        <x:v>2024</x:v>
      </x:c>
      <x:c r="D302" s="55" t="n">
        <x:v>86.7880629225257</x:v>
      </x:c>
      <x:c r="E302" s="17" t="str">
        <x:v>percent</x:v>
      </x:c>
      <x:c r="F302" s="17" t="str">
        <x:v>OBSERVATION</x:v>
      </x:c>
      <x:c r="G302" s="18" t="str">
        <x:v>https://api.worldbank.org/v2/en/country/IRN?downloadformat=csv</x:v>
      </x:c>
      <x:c r="H302" s="56" t="n">
        <x:v>46267.75686181713</x:v>
      </x:c>
      <x:c r="I302" s="17" t="n">
        <x:v>61</x:v>
      </x:c>
    </x:row>
    <x:row r="303">
      <x:c r="A303" s="17" t="str">
        <x:v>FX.OWN.TOTL.MA.ZS</x:v>
      </x:c>
      <x:c r="B303" s="17" t="str">
        <x:v>Account ownership at a financial institution or with a mobile-money-service provider, male (% of population ages 15+)</x:v>
      </x:c>
      <x:c r="C303" s="17" t="n">
        <x:v>2024</x:v>
      </x:c>
      <x:c r="D303" s="55" t="n">
        <x:v>95.3254505893739</x:v>
      </x:c>
      <x:c r="E303" s="17" t="str">
        <x:v>percent</x:v>
      </x:c>
      <x:c r="F303" s="17" t="str">
        <x:v>OBSERVATION</x:v>
      </x:c>
      <x:c r="G303" s="18" t="str">
        <x:v>https://api.worldbank.org/v2/en/country/IRN?downloadformat=csv</x:v>
      </x:c>
      <x:c r="H303" s="56" t="n">
        <x:v>46267.75686181713</x:v>
      </x:c>
      <x:c r="I303" s="17" t="n">
        <x:v>61</x:v>
      </x:c>
    </x:row>
    <x:row r="304">
      <x:c r="A304" s="17" t="str">
        <x:v>FX.OWN.TOTL.OL.ZS</x:v>
      </x:c>
      <x:c r="B304" s="17" t="str">
        <x:v>Account ownership at a financial institution or with a mobile-money-service provider, older adults (% of population ages 25+)</x:v>
      </x:c>
      <x:c r="C304" s="17" t="n">
        <x:v>2024</x:v>
      </x:c>
      <x:c r="D304" s="55" t="n">
        <x:v>90.8758715417468</x:v>
      </x:c>
      <x:c r="E304" s="17" t="str">
        <x:v>percent</x:v>
      </x:c>
      <x:c r="F304" s="17" t="str">
        <x:v>OBSERVATION</x:v>
      </x:c>
      <x:c r="G304" s="18" t="str">
        <x:v>https://api.worldbank.org/v2/en/country/IRN?downloadformat=csv</x:v>
      </x:c>
      <x:c r="H304" s="56" t="n">
        <x:v>46267.75686181713</x:v>
      </x:c>
      <x:c r="I304" s="17" t="n">
        <x:v>61</x:v>
      </x:c>
    </x:row>
    <x:row r="305">
      <x:c r="A305" s="17" t="str">
        <x:v>FX.OWN.TOTL.PL.ZS</x:v>
      </x:c>
      <x:c r="B305" s="17" t="str">
        <x:v>Account ownership at a financial institution or with a mobile-money-service provider, primary education or less (% of population ages 15+)</x:v>
      </x:c>
      <x:c r="C305" s="17" t="n">
        <x:v>2024</x:v>
      </x:c>
      <x:c r="D305" s="55" t="n">
        <x:v>83.5549189709626</x:v>
      </x:c>
      <x:c r="E305" s="17" t="str">
        <x:v>percent</x:v>
      </x:c>
      <x:c r="F305" s="17" t="str">
        <x:v>OBSERVATION</x:v>
      </x:c>
      <x:c r="G305" s="18" t="str">
        <x:v>https://api.worldbank.org/v2/en/country/IRN?downloadformat=csv</x:v>
      </x:c>
      <x:c r="H305" s="56" t="n">
        <x:v>46267.75686181713</x:v>
      </x:c>
      <x:c r="I305" s="17" t="n">
        <x:v>61</x:v>
      </x:c>
    </x:row>
    <x:row r="306">
      <x:c r="A306" s="17" t="str">
        <x:v>FX.OWN.TOTL.SO.ZS</x:v>
      </x:c>
      <x:c r="B306" s="17" t="str">
        <x:v>Account ownership at a financial institution or with a mobile-money-service provider, secondary education or more (% of population ages 15+)</x:v>
      </x:c>
      <x:c r="C306" s="17" t="n">
        <x:v>2024</x:v>
      </x:c>
      <x:c r="D306" s="55" t="n">
        <x:v>94.1351572731291</x:v>
      </x:c>
      <x:c r="E306" s="17" t="str">
        <x:v>percent</x:v>
      </x:c>
      <x:c r="F306" s="17" t="str">
        <x:v>OBSERVATION</x:v>
      </x:c>
      <x:c r="G306" s="18" t="str">
        <x:v>https://api.worldbank.org/v2/en/country/IRN?downloadformat=csv</x:v>
      </x:c>
      <x:c r="H306" s="56" t="n">
        <x:v>46267.75686181713</x:v>
      </x:c>
      <x:c r="I306" s="17" t="n">
        <x:v>61</x:v>
      </x:c>
    </x:row>
    <x:row r="307">
      <x:c r="A307" s="17" t="str">
        <x:v>FX.OWN.TOTL.YG.ZS</x:v>
      </x:c>
      <x:c r="B307" s="17" t="str">
        <x:v>Account ownership at a financial institution or with a mobile-money-service provider, young adults (% of population ages 15-24)</x:v>
      </x:c>
      <x:c r="C307" s="17" t="n">
        <x:v>2024</x:v>
      </x:c>
      <x:c r="D307" s="55" t="n">
        <x:v>91.7657599632166</x:v>
      </x:c>
      <x:c r="E307" s="17" t="str">
        <x:v>percent</x:v>
      </x:c>
      <x:c r="F307" s="17" t="str">
        <x:v>OBSERVATION</x:v>
      </x:c>
      <x:c r="G307" s="18" t="str">
        <x:v>https://api.worldbank.org/v2/en/country/IRN?downloadformat=csv</x:v>
      </x:c>
      <x:c r="H307" s="56" t="n">
        <x:v>46267.75686181713</x:v>
      </x:c>
      <x:c r="I307" s="17" t="n">
        <x:v>61</x:v>
      </x:c>
    </x:row>
    <x:row r="308">
      <x:c r="A308" s="17" t="str">
        <x:v>FX.OWN.TOTL.ZS</x:v>
      </x:c>
      <x:c r="B308" s="17" t="str">
        <x:v>Account ownership at a financial institution or with a mobile-money-service provider (% of population ages 15+)</x:v>
      </x:c>
      <x:c r="C308" s="17" t="n">
        <x:v>2024</x:v>
      </x:c>
      <x:c r="D308" s="55" t="n">
        <x:v>91.0610044635676</x:v>
      </x:c>
      <x:c r="E308" s="17" t="str">
        <x:v>percent</x:v>
      </x:c>
      <x:c r="F308" s="17" t="str">
        <x:v>OBSERVATION</x:v>
      </x:c>
      <x:c r="G308" s="18" t="str">
        <x:v>https://api.worldbank.org/v2/en/country/IRN?downloadformat=csv</x:v>
      </x:c>
      <x:c r="H308" s="56" t="n">
        <x:v>46267.75686181713</x:v>
      </x:c>
      <x:c r="I308" s="17" t="n">
        <x:v>61</x:v>
      </x:c>
    </x:row>
    <x:row r="309">
      <x:c r="A309" s="17" t="str">
        <x:v>GB.XPD.RSDV.GD.ZS</x:v>
      </x:c>
      <x:c r="B309" s="17" t="str">
        <x:v>Research and development expenditure (% of GDP)</x:v>
      </x:c>
      <x:c r="C309" s="17" t="n">
        <x:v>2021</x:v>
      </x:c>
      <x:c r="D309" s="55" t="n">
        <x:v>0.72665</x:v>
      </x:c>
      <x:c r="E309" s="17" t="str">
        <x:v>percent</x:v>
      </x:c>
      <x:c r="F309" s="17" t="str">
        <x:v>OBSERVATION</x:v>
      </x:c>
      <x:c r="G309" s="18" t="str">
        <x:v>https://api.worldbank.org/v2/en/country/IRN?downloadformat=csv</x:v>
      </x:c>
      <x:c r="H309" s="56" t="n">
        <x:v>46267.75686181713</x:v>
      </x:c>
      <x:c r="I309" s="17" t="n">
        <x:v>51</x:v>
      </x:c>
    </x:row>
    <x:row r="310">
      <x:c r="A310" s="17" t="str">
        <x:v>GC.AST.TOTL.CN</x:v>
      </x:c>
      <x:c r="B310" s="17" t="str">
        <x:v>Net acquisition of financial assets (current LCU)</x:v>
      </x:c>
      <x:c r="C310" s="17" t="n">
        <x:v>2006</x:v>
      </x:c>
      <x:c r="D310" s="55" t="n">
        <x:v>93988690000000</x:v>
      </x:c>
      <x:c r="E310" s="17" t="str">
        <x:v>current LCU</x:v>
      </x:c>
      <x:c r="F310" s="17" t="str">
        <x:v>OBSERVATION</x:v>
      </x:c>
      <x:c r="G310" s="18" t="str">
        <x:v>https://api.worldbank.org/v2/en/country/IRN?downloadformat=csv</x:v>
      </x:c>
      <x:c r="H310" s="56" t="n">
        <x:v>46267.75686181713</x:v>
      </x:c>
      <x:c r="I310" s="17" t="n">
        <x:v>58</x:v>
      </x:c>
    </x:row>
    <x:row r="311">
      <x:c r="A311" s="17" t="str">
        <x:v>GC.AST.TOTL.GD.ZS</x:v>
      </x:c>
      <x:c r="B311" s="17" t="str">
        <x:v>Net acquisition of financial assets (% of GDP)</x:v>
      </x:c>
      <x:c r="C311" s="17" t="n">
        <x:v>2006</x:v>
      </x:c>
      <x:c r="D311" s="55" t="n">
        <x:v>3.84850642140793</x:v>
      </x:c>
      <x:c r="E311" s="17" t="str">
        <x:v>percent</x:v>
      </x:c>
      <x:c r="F311" s="17" t="str">
        <x:v>OBSERVATION</x:v>
      </x:c>
      <x:c r="G311" s="18" t="str">
        <x:v>https://api.worldbank.org/v2/en/country/IRN?downloadformat=csv</x:v>
      </x:c>
      <x:c r="H311" s="56" t="n">
        <x:v>46267.75686181713</x:v>
      </x:c>
      <x:c r="I311" s="17" t="n">
        <x:v>58</x:v>
      </x:c>
    </x:row>
    <x:row r="312">
      <x:c r="A312" s="17" t="str">
        <x:v>GC.LBL.TOTL.CN</x:v>
      </x:c>
      <x:c r="B312" s="17" t="str">
        <x:v>Net incurrence of liabilities, total (current LCU)</x:v>
      </x:c>
      <x:c r="C312" s="17" t="n">
        <x:v>2006</x:v>
      </x:c>
      <x:c r="D312" s="55" t="n">
        <x:v>29321306000000</x:v>
      </x:c>
      <x:c r="E312" s="17" t="str">
        <x:v>current LCU</x:v>
      </x:c>
      <x:c r="F312" s="17" t="str">
        <x:v>OBSERVATION</x:v>
      </x:c>
      <x:c r="G312" s="18" t="str">
        <x:v>https://api.worldbank.org/v2/en/country/IRN?downloadformat=csv</x:v>
      </x:c>
      <x:c r="H312" s="56" t="n">
        <x:v>46267.75686181713</x:v>
      </x:c>
      <x:c r="I312" s="17" t="n">
        <x:v>58</x:v>
      </x:c>
    </x:row>
    <x:row r="313">
      <x:c r="A313" s="17" t="str">
        <x:v>GC.LBL.TOTL.GD.ZS</x:v>
      </x:c>
      <x:c r="B313" s="17" t="str">
        <x:v>Net incurrence of liabilities, total (% of GDP)</x:v>
      </x:c>
      <x:c r="C313" s="17" t="n">
        <x:v>2006</x:v>
      </x:c>
      <x:c r="D313" s="55" t="n">
        <x:v>1.20060439639138</x:v>
      </x:c>
      <x:c r="E313" s="17" t="str">
        <x:v>percent</x:v>
      </x:c>
      <x:c r="F313" s="17" t="str">
        <x:v>OBSERVATION</x:v>
      </x:c>
      <x:c r="G313" s="18" t="str">
        <x:v>https://api.worldbank.org/v2/en/country/IRN?downloadformat=csv</x:v>
      </x:c>
      <x:c r="H313" s="56" t="n">
        <x:v>46267.75686181713</x:v>
      </x:c>
      <x:c r="I313" s="17" t="n">
        <x:v>58</x:v>
      </x:c>
    </x:row>
    <x:row r="314">
      <x:c r="A314" s="17" t="str">
        <x:v>GC.NFN.TOTL.CN</x:v>
      </x:c>
      <x:c r="B314" s="17" t="str">
        <x:v>Net investment in nonfinancial assets (current LCU)</x:v>
      </x:c>
      <x:c r="C314" s="17" t="n">
        <x:v>2009</x:v>
      </x:c>
      <x:c r="D314" s="55" t="n">
        <x:v>217171000000000</x:v>
      </x:c>
      <x:c r="E314" s="17" t="str">
        <x:v>current LCU</x:v>
      </x:c>
      <x:c r="F314" s="17" t="str">
        <x:v>OBSERVATION</x:v>
      </x:c>
      <x:c r="G314" s="18" t="str">
        <x:v>https://api.worldbank.org/v2/en/country/IRN?downloadformat=csv</x:v>
      </x:c>
      <x:c r="H314" s="56" t="n">
        <x:v>46267.75686181713</x:v>
      </x:c>
      <x:c r="I314" s="17" t="n">
        <x:v>28</x:v>
      </x:c>
    </x:row>
    <x:row r="315">
      <x:c r="A315" s="17" t="str">
        <x:v>GC.NFN.TOTL.GD.ZS</x:v>
      </x:c>
      <x:c r="B315" s="17" t="str">
        <x:v>Net investment in nonfinancial assets (% of GDP)</x:v>
      </x:c>
      <x:c r="C315" s="17" t="n">
        <x:v>2009</x:v>
      </x:c>
      <x:c r="D315" s="55" t="n">
        <x:v>5.28722546377564</x:v>
      </x:c>
      <x:c r="E315" s="17" t="str">
        <x:v>percent</x:v>
      </x:c>
      <x:c r="F315" s="17" t="str">
        <x:v>OBSERVATION</x:v>
      </x:c>
      <x:c r="G315" s="18" t="str">
        <x:v>https://api.worldbank.org/v2/en/country/IRN?downloadformat=csv</x:v>
      </x:c>
      <x:c r="H315" s="56" t="n">
        <x:v>46267.75686181713</x:v>
      </x:c>
      <x:c r="I315" s="17" t="n">
        <x:v>28</x:v>
      </x:c>
    </x:row>
    <x:row r="316">
      <x:c r="A316" s="17" t="str">
        <x:v>GC.NLD.TOTL.CN</x:v>
      </x:c>
      <x:c r="B316" s="17" t="str">
        <x:v>Net lending (+) / net borrowing (-) (current LCU)</x:v>
      </x:c>
      <x:c r="C316" s="17" t="n">
        <x:v>2009</x:v>
      </x:c>
      <x:c r="D316" s="55" t="n">
        <x:v>18550000000000</x:v>
      </x:c>
      <x:c r="E316" s="17" t="str">
        <x:v>current LCU</x:v>
      </x:c>
      <x:c r="F316" s="17" t="str">
        <x:v>OBSERVATION</x:v>
      </x:c>
      <x:c r="G316" s="18" t="str">
        <x:v>https://api.worldbank.org/v2/en/country/IRN?downloadformat=csv</x:v>
      </x:c>
      <x:c r="H316" s="56" t="n">
        <x:v>46267.75686181713</x:v>
      </x:c>
      <x:c r="I316" s="17" t="n">
        <x:v>28</x:v>
      </x:c>
    </x:row>
    <x:row r="317">
      <x:c r="A317" s="17" t="str">
        <x:v>GC.NLD.TOTL.GD.ZS</x:v>
      </x:c>
      <x:c r="B317" s="17" t="str">
        <x:v>Net lending (+) / net borrowing (-) (% of GDP)</x:v>
      </x:c>
      <x:c r="C317" s="17" t="n">
        <x:v>2009</x:v>
      </x:c>
      <x:c r="D317" s="55" t="n">
        <x:v>0.451616617103749</x:v>
      </x:c>
      <x:c r="E317" s="17" t="str">
        <x:v>percent</x:v>
      </x:c>
      <x:c r="F317" s="17" t="str">
        <x:v>OBSERVATION</x:v>
      </x:c>
      <x:c r="G317" s="18" t="str">
        <x:v>https://api.worldbank.org/v2/en/country/IRN?downloadformat=csv</x:v>
      </x:c>
      <x:c r="H317" s="56" t="n">
        <x:v>46267.75686181713</x:v>
      </x:c>
      <x:c r="I317" s="17" t="n">
        <x:v>28</x:v>
      </x:c>
    </x:row>
    <x:row r="318">
      <x:c r="A318" s="17" t="str">
        <x:v>GC.REV.GOTR.CN</x:v>
      </x:c>
      <x:c r="B318" s="17" t="str">
        <x:v>Grants and other revenue (current LCU)</x:v>
      </x:c>
      <x:c r="C318" s="17" t="n">
        <x:v>2009</x:v>
      </x:c>
      <x:c r="D318" s="55" t="n">
        <x:v>545282000000000</x:v>
      </x:c>
      <x:c r="E318" s="17" t="str">
        <x:v>current LCU</x:v>
      </x:c>
      <x:c r="F318" s="17" t="str">
        <x:v>OBSERVATION</x:v>
      </x:c>
      <x:c r="G318" s="18" t="str">
        <x:v>https://api.worldbank.org/v2/en/country/IRN?downloadformat=csv</x:v>
      </x:c>
      <x:c r="H318" s="56" t="n">
        <x:v>46267.75686181713</x:v>
      </x:c>
      <x:c r="I318" s="17" t="n">
        <x:v>28</x:v>
      </x:c>
    </x:row>
    <x:row r="319">
      <x:c r="A319" s="17" t="str">
        <x:v>GC.REV.GOTR.ZS</x:v>
      </x:c>
      <x:c r="B319" s="17" t="str">
        <x:v>Grants and other revenue (% of revenue)</x:v>
      </x:c>
      <x:c r="C319" s="17" t="n">
        <x:v>2009</x:v>
      </x:c>
      <x:c r="D319" s="55" t="n">
        <x:v>52.314260495817</x:v>
      </x:c>
      <x:c r="E319" s="17" t="str">
        <x:v>percent</x:v>
      </x:c>
      <x:c r="F319" s="17" t="str">
        <x:v>OBSERVATION</x:v>
      </x:c>
      <x:c r="G319" s="18" t="str">
        <x:v>https://api.worldbank.org/v2/en/country/IRN?downloadformat=csv</x:v>
      </x:c>
      <x:c r="H319" s="56" t="n">
        <x:v>46267.75686181713</x:v>
      </x:c>
      <x:c r="I319" s="17" t="n">
        <x:v>28</x:v>
      </x:c>
    </x:row>
    <x:row r="320">
      <x:c r="A320" s="17" t="str">
        <x:v>GC.REV.SOCL.CN</x:v>
      </x:c>
      <x:c r="B320" s="17" t="str">
        <x:v>Social contributions (current LCU)</x:v>
      </x:c>
      <x:c r="C320" s="17" t="n">
        <x:v>2009</x:v>
      </x:c>
      <x:c r="D320" s="55" t="n">
        <x:v>194792000000000</x:v>
      </x:c>
      <x:c r="E320" s="17" t="str">
        <x:v>current LCU</x:v>
      </x:c>
      <x:c r="F320" s="17" t="str">
        <x:v>OBSERVATION</x:v>
      </x:c>
      <x:c r="G320" s="18" t="str">
        <x:v>https://api.worldbank.org/v2/en/country/IRN?downloadformat=csv</x:v>
      </x:c>
      <x:c r="H320" s="56" t="n">
        <x:v>46267.75686181713</x:v>
      </x:c>
      <x:c r="I320" s="17" t="n">
        <x:v>28</x:v>
      </x:c>
    </x:row>
    <x:row r="321">
      <x:c r="A321" s="17" t="str">
        <x:v>GC.REV.SOCL.ZS</x:v>
      </x:c>
      <x:c r="B321" s="17" t="str">
        <x:v>Social contributions (% of revenue)</x:v>
      </x:c>
      <x:c r="C321" s="17" t="n">
        <x:v>2009</x:v>
      </x:c>
      <x:c r="D321" s="55" t="n">
        <x:v>18.6883106915343</x:v>
      </x:c>
      <x:c r="E321" s="17" t="str">
        <x:v>percent</x:v>
      </x:c>
      <x:c r="F321" s="17" t="str">
        <x:v>OBSERVATION</x:v>
      </x:c>
      <x:c r="G321" s="18" t="str">
        <x:v>https://api.worldbank.org/v2/en/country/IRN?downloadformat=csv</x:v>
      </x:c>
      <x:c r="H321" s="56" t="n">
        <x:v>46267.75686181713</x:v>
      </x:c>
      <x:c r="I321" s="17" t="n">
        <x:v>28</x:v>
      </x:c>
    </x:row>
    <x:row r="322">
      <x:c r="A322" s="17" t="str">
        <x:v>GC.REV.XGRT.CN</x:v>
      </x:c>
      <x:c r="B322" s="17" t="str">
        <x:v>Revenue, excluding grants (current LCU)</x:v>
      </x:c>
      <x:c r="C322" s="17" t="n">
        <x:v>2009</x:v>
      </x:c>
      <x:c r="D322" s="55" t="n">
        <x:v>1042320000000000</x:v>
      </x:c>
      <x:c r="E322" s="17" t="str">
        <x:v>current LCU</x:v>
      </x:c>
      <x:c r="F322" s="17" t="str">
        <x:v>OBSERVATION</x:v>
      </x:c>
      <x:c r="G322" s="18" t="str">
        <x:v>https://api.worldbank.org/v2/en/country/IRN?downloadformat=csv</x:v>
      </x:c>
      <x:c r="H322" s="56" t="n">
        <x:v>46267.75686181713</x:v>
      </x:c>
      <x:c r="I322" s="17" t="n">
        <x:v>28</x:v>
      </x:c>
    </x:row>
    <x:row r="323">
      <x:c r="A323" s="17" t="str">
        <x:v>GC.REV.XGRT.GD.ZS</x:v>
      </x:c>
      <x:c r="B323" s="17" t="str">
        <x:v>Revenue, excluding grants (% of GDP)</x:v>
      </x:c>
      <x:c r="C323" s="17" t="n">
        <x:v>2009</x:v>
      </x:c>
      <x:c r="D323" s="55" t="n">
        <x:v>25.3762281584679</x:v>
      </x:c>
      <x:c r="E323" s="17" t="str">
        <x:v>percent</x:v>
      </x:c>
      <x:c r="F323" s="17" t="str">
        <x:v>OBSERVATION</x:v>
      </x:c>
      <x:c r="G323" s="18" t="str">
        <x:v>https://api.worldbank.org/v2/en/country/IRN?downloadformat=csv</x:v>
      </x:c>
      <x:c r="H323" s="56" t="n">
        <x:v>46267.75686181713</x:v>
      </x:c>
      <x:c r="I323" s="17" t="n">
        <x:v>28</x:v>
      </x:c>
    </x:row>
    <x:row r="324">
      <x:c r="A324" s="17" t="str">
        <x:v>GC.TAX.EXPT.CN</x:v>
      </x:c>
      <x:c r="B324" s="17" t="str">
        <x:v>Taxes on exports (current LCU)</x:v>
      </x:c>
      <x:c r="C324" s="17" t="n">
        <x:v>1995</x:v>
      </x:c>
      <x:c r="D324" s="55" t="n">
        <x:v>34000000000</x:v>
      </x:c>
      <x:c r="E324" s="17" t="str">
        <x:v>current LCU</x:v>
      </x:c>
      <x:c r="F324" s="17" t="str">
        <x:v>OBSERVATION</x:v>
      </x:c>
      <x:c r="G324" s="18" t="str">
        <x:v>https://api.worldbank.org/v2/en/country/IRN?downloadformat=csv</x:v>
      </x:c>
      <x:c r="H324" s="56" t="n">
        <x:v>46267.75686181713</x:v>
      </x:c>
      <x:c r="I324" s="17" t="n">
        <x:v>64</x:v>
      </x:c>
    </x:row>
    <x:row r="325">
      <x:c r="A325" s="17" t="str">
        <x:v>GC.TAX.EXPT.ZS</x:v>
      </x:c>
      <x:c r="B325" s="17" t="str">
        <x:v>Taxes on exports (% of tax revenue)</x:v>
      </x:c>
      <x:c r="C325" s="17" t="n">
        <x:v>1995</x:v>
      </x:c>
      <x:c r="D325" s="55" t="n">
        <x:v>0.276918064831406</x:v>
      </x:c>
      <x:c r="E325" s="17" t="str">
        <x:v>percent</x:v>
      </x:c>
      <x:c r="F325" s="17" t="str">
        <x:v>OBSERVATION</x:v>
      </x:c>
      <x:c r="G325" s="18" t="str">
        <x:v>https://api.worldbank.org/v2/en/country/IRN?downloadformat=csv</x:v>
      </x:c>
      <x:c r="H325" s="56" t="n">
        <x:v>46267.75686181713</x:v>
      </x:c>
      <x:c r="I325" s="17" t="n">
        <x:v>64</x:v>
      </x:c>
    </x:row>
    <x:row r="326">
      <x:c r="A326" s="17" t="str">
        <x:v>GC.TAX.GSRV.CN</x:v>
      </x:c>
      <x:c r="B326" s="17" t="str">
        <x:v>Taxes on goods and services (current LCU)</x:v>
      </x:c>
      <x:c r="C326" s="17" t="n">
        <x:v>2009</x:v>
      </x:c>
      <x:c r="D326" s="55" t="n">
        <x:v>36640900000000</x:v>
      </x:c>
      <x:c r="E326" s="17" t="str">
        <x:v>current LCU</x:v>
      </x:c>
      <x:c r="F326" s="17" t="str">
        <x:v>OBSERVATION</x:v>
      </x:c>
      <x:c r="G326" s="18" t="str">
        <x:v>https://api.worldbank.org/v2/en/country/IRN?downloadformat=csv</x:v>
      </x:c>
      <x:c r="H326" s="56" t="n">
        <x:v>46267.75686181713</x:v>
      </x:c>
      <x:c r="I326" s="17" t="n">
        <x:v>28</x:v>
      </x:c>
    </x:row>
    <x:row r="327">
      <x:c r="A327" s="17" t="str">
        <x:v>GC.TAX.GSRV.RV.ZS</x:v>
      </x:c>
      <x:c r="B327" s="17" t="str">
        <x:v>Taxes on goods and services (% of revenue)</x:v>
      </x:c>
      <x:c r="C327" s="17" t="n">
        <x:v>2009</x:v>
      </x:c>
      <x:c r="D327" s="55" t="n">
        <x:v>3.51532159029856</x:v>
      </x:c>
      <x:c r="E327" s="17" t="str">
        <x:v>percent</x:v>
      </x:c>
      <x:c r="F327" s="17" t="str">
        <x:v>OBSERVATION</x:v>
      </x:c>
      <x:c r="G327" s="18" t="str">
        <x:v>https://api.worldbank.org/v2/en/country/IRN?downloadformat=csv</x:v>
      </x:c>
      <x:c r="H327" s="56" t="n">
        <x:v>46267.75686181713</x:v>
      </x:c>
      <x:c r="I327" s="17" t="n">
        <x:v>28</x:v>
      </x:c>
    </x:row>
    <x:row r="328">
      <x:c r="A328" s="17" t="str">
        <x:v>GC.TAX.GSRV.VA.ZS</x:v>
      </x:c>
      <x:c r="B328" s="17" t="str">
        <x:v>Taxes on goods and services (% value added of industry and services)</x:v>
      </x:c>
      <x:c r="C328" s="17" t="n">
        <x:v>2009</x:v>
      </x:c>
      <x:c r="D328" s="55" t="n">
        <x:v>0.943203745208882</x:v>
      </x:c>
      <x:c r="E328" s="17" t="str">
        <x:v>واحد توسط منبع ارائه نشده</x:v>
      </x:c>
      <x:c r="F328" s="17" t="str">
        <x:v>OBSERVATION</x:v>
      </x:c>
      <x:c r="G328" s="18" t="str">
        <x:v>https://api.worldbank.org/v2/en/country/IRN?downloadformat=csv</x:v>
      </x:c>
      <x:c r="H328" s="56" t="n">
        <x:v>46267.75686181713</x:v>
      </x:c>
      <x:c r="I328" s="17" t="n">
        <x:v>28</x:v>
      </x:c>
    </x:row>
    <x:row r="329">
      <x:c r="A329" s="17" t="str">
        <x:v>GC.TAX.IMPT.CN</x:v>
      </x:c>
      <x:c r="B329" s="17" t="str">
        <x:v>Customs and other import duties (current LCU)</x:v>
      </x:c>
      <x:c r="C329" s="17" t="n">
        <x:v>2009</x:v>
      </x:c>
      <x:c r="D329" s="55" t="n">
        <x:v>62554400000000</x:v>
      </x:c>
      <x:c r="E329" s="17" t="str">
        <x:v>current LCU</x:v>
      </x:c>
      <x:c r="F329" s="17" t="str">
        <x:v>OBSERVATION</x:v>
      </x:c>
      <x:c r="G329" s="18" t="str">
        <x:v>https://api.worldbank.org/v2/en/country/IRN?downloadformat=csv</x:v>
      </x:c>
      <x:c r="H329" s="56" t="n">
        <x:v>46267.75686181713</x:v>
      </x:c>
      <x:c r="I329" s="17" t="n">
        <x:v>28</x:v>
      </x:c>
    </x:row>
    <x:row r="330">
      <x:c r="A330" s="17" t="str">
        <x:v>GC.TAX.IMPT.ZS</x:v>
      </x:c>
      <x:c r="B330" s="17" t="str">
        <x:v>Customs and other import duties (% of tax revenue)</x:v>
      </x:c>
      <x:c r="C330" s="17" t="n">
        <x:v>2009</x:v>
      </x:c>
      <x:c r="D330" s="55" t="n">
        <x:v>20.6964502542622</x:v>
      </x:c>
      <x:c r="E330" s="17" t="str">
        <x:v>percent</x:v>
      </x:c>
      <x:c r="F330" s="17" t="str">
        <x:v>OBSERVATION</x:v>
      </x:c>
      <x:c r="G330" s="18" t="str">
        <x:v>https://api.worldbank.org/v2/en/country/IRN?downloadformat=csv</x:v>
      </x:c>
      <x:c r="H330" s="56" t="n">
        <x:v>46267.75686181713</x:v>
      </x:c>
      <x:c r="I330" s="17" t="n">
        <x:v>28</x:v>
      </x:c>
    </x:row>
    <x:row r="331">
      <x:c r="A331" s="17" t="str">
        <x:v>GC.TAX.INTT.CN</x:v>
      </x:c>
      <x:c r="B331" s="17" t="str">
        <x:v>Taxes on international trade (current LCU)</x:v>
      </x:c>
      <x:c r="C331" s="17" t="n">
        <x:v>2009</x:v>
      </x:c>
      <x:c r="D331" s="55" t="n">
        <x:v>62554400000000</x:v>
      </x:c>
      <x:c r="E331" s="17" t="str">
        <x:v>current LCU</x:v>
      </x:c>
      <x:c r="F331" s="17" t="str">
        <x:v>OBSERVATION</x:v>
      </x:c>
      <x:c r="G331" s="18" t="str">
        <x:v>https://api.worldbank.org/v2/en/country/IRN?downloadformat=csv</x:v>
      </x:c>
      <x:c r="H331" s="56" t="n">
        <x:v>46267.75686181713</x:v>
      </x:c>
      <x:c r="I331" s="17" t="n">
        <x:v>28</x:v>
      </x:c>
    </x:row>
    <x:row r="332">
      <x:c r="A332" s="17" t="str">
        <x:v>GC.TAX.INTT.RV.ZS</x:v>
      </x:c>
      <x:c r="B332" s="17" t="str">
        <x:v>Taxes on international trade (% of revenue)</x:v>
      </x:c>
      <x:c r="C332" s="17" t="n">
        <x:v>2009</x:v>
      </x:c>
      <x:c r="D332" s="55" t="n">
        <x:v>6.00145828536342</x:v>
      </x:c>
      <x:c r="E332" s="17" t="str">
        <x:v>percent</x:v>
      </x:c>
      <x:c r="F332" s="17" t="str">
        <x:v>OBSERVATION</x:v>
      </x:c>
      <x:c r="G332" s="18" t="str">
        <x:v>https://api.worldbank.org/v2/en/country/IRN?downloadformat=csv</x:v>
      </x:c>
      <x:c r="H332" s="56" t="n">
        <x:v>46267.75686181713</x:v>
      </x:c>
      <x:c r="I332" s="17" t="n">
        <x:v>28</x:v>
      </x:c>
    </x:row>
    <x:row r="333">
      <x:c r="A333" s="17" t="str">
        <x:v>GC.TAX.OTHR.CN</x:v>
      </x:c>
      <x:c r="B333" s="17" t="str">
        <x:v>Other taxes (current LCU)</x:v>
      </x:c>
      <x:c r="C333" s="17" t="n">
        <x:v>2009</x:v>
      </x:c>
      <x:c r="D333" s="55" t="n">
        <x:v>1386826000000</x:v>
      </x:c>
      <x:c r="E333" s="17" t="str">
        <x:v>current LCU</x:v>
      </x:c>
      <x:c r="F333" s="17" t="str">
        <x:v>OBSERVATION</x:v>
      </x:c>
      <x:c r="G333" s="18" t="str">
        <x:v>https://api.worldbank.org/v2/en/country/IRN?downloadformat=csv</x:v>
      </x:c>
      <x:c r="H333" s="56" t="n">
        <x:v>46267.75686181713</x:v>
      </x:c>
      <x:c r="I333" s="17" t="n">
        <x:v>28</x:v>
      </x:c>
    </x:row>
    <x:row r="334">
      <x:c r="A334" s="17" t="str">
        <x:v>GC.TAX.OTHR.RV.ZS</x:v>
      </x:c>
      <x:c r="B334" s="17" t="str">
        <x:v>Other taxes (% of revenue)</x:v>
      </x:c>
      <x:c r="C334" s="17" t="n">
        <x:v>2009</x:v>
      </x:c>
      <x:c r="D334" s="55" t="n">
        <x:v>0.133051845882263</x:v>
      </x:c>
      <x:c r="E334" s="17" t="str">
        <x:v>percent</x:v>
      </x:c>
      <x:c r="F334" s="17" t="str">
        <x:v>OBSERVATION</x:v>
      </x:c>
      <x:c r="G334" s="18" t="str">
        <x:v>https://api.worldbank.org/v2/en/country/IRN?downloadformat=csv</x:v>
      </x:c>
      <x:c r="H334" s="56" t="n">
        <x:v>46267.75686181713</x:v>
      </x:c>
      <x:c r="I334" s="17" t="n">
        <x:v>28</x:v>
      </x:c>
    </x:row>
    <x:row r="335">
      <x:c r="A335" s="17" t="str">
        <x:v>GC.TAX.TOTL.CN</x:v>
      </x:c>
      <x:c r="B335" s="17" t="str">
        <x:v>Tax revenue (current LCU)</x:v>
      </x:c>
      <x:c r="C335" s="17" t="n">
        <x:v>2009</x:v>
      </x:c>
      <x:c r="D335" s="55" t="n">
        <x:v>302247000000000</x:v>
      </x:c>
      <x:c r="E335" s="17" t="str">
        <x:v>current LCU</x:v>
      </x:c>
      <x:c r="F335" s="17" t="str">
        <x:v>OBSERVATION</x:v>
      </x:c>
      <x:c r="G335" s="18" t="str">
        <x:v>https://api.worldbank.org/v2/en/country/IRN?downloadformat=csv</x:v>
      </x:c>
      <x:c r="H335" s="56" t="n">
        <x:v>46267.75686181713</x:v>
      </x:c>
      <x:c r="I335" s="17" t="n">
        <x:v>28</x:v>
      </x:c>
    </x:row>
    <x:row r="336">
      <x:c r="A336" s="17" t="str">
        <x:v>GC.TAX.TOTL.GD.ZS</x:v>
      </x:c>
      <x:c r="B336" s="17" t="str">
        <x:v>Tax revenue (% of GDP)</x:v>
      </x:c>
      <x:c r="C336" s="17" t="n">
        <x:v>2009</x:v>
      </x:c>
      <x:c r="D336" s="55" t="n">
        <x:v>7.35847804149632</x:v>
      </x:c>
      <x:c r="E336" s="17" t="str">
        <x:v>percent</x:v>
      </x:c>
      <x:c r="F336" s="17" t="str">
        <x:v>OBSERVATION</x:v>
      </x:c>
      <x:c r="G336" s="18" t="str">
        <x:v>https://api.worldbank.org/v2/en/country/IRN?downloadformat=csv</x:v>
      </x:c>
      <x:c r="H336" s="56" t="n">
        <x:v>46267.75686181713</x:v>
      </x:c>
      <x:c r="I336" s="17" t="n">
        <x:v>28</x:v>
      </x:c>
    </x:row>
    <x:row r="337">
      <x:c r="A337" s="17" t="str">
        <x:v>GC.TAX.YPKG.CN</x:v>
      </x:c>
      <x:c r="B337" s="17" t="str">
        <x:v>Taxes on income, profits and capital gains (current LCU)</x:v>
      </x:c>
      <x:c r="C337" s="17" t="n">
        <x:v>2009</x:v>
      </x:c>
      <x:c r="D337" s="55" t="n">
        <x:v>201665000000000</x:v>
      </x:c>
      <x:c r="E337" s="17" t="str">
        <x:v>current LCU</x:v>
      </x:c>
      <x:c r="F337" s="17" t="str">
        <x:v>OBSERVATION</x:v>
      </x:c>
      <x:c r="G337" s="18" t="str">
        <x:v>https://api.worldbank.org/v2/en/country/IRN?downloadformat=csv</x:v>
      </x:c>
      <x:c r="H337" s="56" t="n">
        <x:v>46267.75686181713</x:v>
      </x:c>
      <x:c r="I337" s="17" t="n">
        <x:v>28</x:v>
      </x:c>
    </x:row>
    <x:row r="338">
      <x:c r="A338" s="17" t="str">
        <x:v>GC.TAX.YPKG.RV.ZS</x:v>
      </x:c>
      <x:c r="B338" s="17" t="str">
        <x:v>Taxes on income, profits and capital gains (% of revenue)</x:v>
      </x:c>
      <x:c r="C338" s="17" t="n">
        <x:v>2009</x:v>
      </x:c>
      <x:c r="D338" s="55" t="n">
        <x:v>19.3477051193491</x:v>
      </x:c>
      <x:c r="E338" s="17" t="str">
        <x:v>percent</x:v>
      </x:c>
      <x:c r="F338" s="17" t="str">
        <x:v>OBSERVATION</x:v>
      </x:c>
      <x:c r="G338" s="18" t="str">
        <x:v>https://api.worldbank.org/v2/en/country/IRN?downloadformat=csv</x:v>
      </x:c>
      <x:c r="H338" s="56" t="n">
        <x:v>46267.75686181713</x:v>
      </x:c>
      <x:c r="I338" s="17" t="n">
        <x:v>28</x:v>
      </x:c>
    </x:row>
    <x:row r="339">
      <x:c r="A339" s="17" t="str">
        <x:v>GC.TAX.YPKG.ZS</x:v>
      </x:c>
      <x:c r="B339" s="17" t="str">
        <x:v>Taxes on income, profits and capital gains (% of total taxes)</x:v>
      </x:c>
      <x:c r="C339" s="17" t="n">
        <x:v>2009</x:v>
      </x:c>
      <x:c r="D339" s="55" t="n">
        <x:v>66.7219194896889</x:v>
      </x:c>
      <x:c r="E339" s="17" t="str">
        <x:v>percent</x:v>
      </x:c>
      <x:c r="F339" s="17" t="str">
        <x:v>OBSERVATION</x:v>
      </x:c>
      <x:c r="G339" s="18" t="str">
        <x:v>https://api.worldbank.org/v2/en/country/IRN?downloadformat=csv</x:v>
      </x:c>
      <x:c r="H339" s="56" t="n">
        <x:v>46267.75686181713</x:v>
      </x:c>
      <x:c r="I339" s="17" t="n">
        <x:v>28</x:v>
      </x:c>
    </x:row>
    <x:row r="340">
      <x:c r="A340" s="17" t="str">
        <x:v>GC.XPN.COMP.CN</x:v>
      </x:c>
      <x:c r="B340" s="17" t="str">
        <x:v>Compensation of employees (current LCU)</x:v>
      </x:c>
      <x:c r="C340" s="17" t="n">
        <x:v>2009</x:v>
      </x:c>
      <x:c r="D340" s="55" t="n">
        <x:v>321023000000000</x:v>
      </x:c>
      <x:c r="E340" s="17" t="str">
        <x:v>current LCU</x:v>
      </x:c>
      <x:c r="F340" s="17" t="str">
        <x:v>OBSERVATION</x:v>
      </x:c>
      <x:c r="G340" s="18" t="str">
        <x:v>https://api.worldbank.org/v2/en/country/IRN?downloadformat=csv</x:v>
      </x:c>
      <x:c r="H340" s="56" t="n">
        <x:v>46267.75686181713</x:v>
      </x:c>
      <x:c r="I340" s="17" t="n">
        <x:v>28</x:v>
      </x:c>
    </x:row>
    <x:row r="341">
      <x:c r="A341" s="17" t="str">
        <x:v>GC.XPN.COMP.ZS</x:v>
      </x:c>
      <x:c r="B341" s="17" t="str">
        <x:v>Compensation of employees (% of expense)</x:v>
      </x:c>
      <x:c r="C341" s="17" t="n">
        <x:v>2009</x:v>
      </x:c>
      <x:c r="D341" s="55" t="n">
        <x:v>39.7995782290829</x:v>
      </x:c>
      <x:c r="E341" s="17" t="str">
        <x:v>percent</x:v>
      </x:c>
      <x:c r="F341" s="17" t="str">
        <x:v>OBSERVATION</x:v>
      </x:c>
      <x:c r="G341" s="18" t="str">
        <x:v>https://api.worldbank.org/v2/en/country/IRN?downloadformat=csv</x:v>
      </x:c>
      <x:c r="H341" s="56" t="n">
        <x:v>46267.75686181713</x:v>
      </x:c>
      <x:c r="I341" s="17" t="n">
        <x:v>28</x:v>
      </x:c>
    </x:row>
    <x:row r="342">
      <x:c r="A342" s="17" t="str">
        <x:v>GC.XPN.GSRV.CN</x:v>
      </x:c>
      <x:c r="B342" s="17" t="str">
        <x:v>Goods and services expense (current LCU)</x:v>
      </x:c>
      <x:c r="C342" s="17" t="n">
        <x:v>2009</x:v>
      </x:c>
      <x:c r="D342" s="55" t="n">
        <x:v>86508600000000</x:v>
      </x:c>
      <x:c r="E342" s="17" t="str">
        <x:v>current LCU</x:v>
      </x:c>
      <x:c r="F342" s="17" t="str">
        <x:v>OBSERVATION</x:v>
      </x:c>
      <x:c r="G342" s="18" t="str">
        <x:v>https://api.worldbank.org/v2/en/country/IRN?downloadformat=csv</x:v>
      </x:c>
      <x:c r="H342" s="56" t="n">
        <x:v>46267.75686181713</x:v>
      </x:c>
      <x:c r="I342" s="17" t="n">
        <x:v>28</x:v>
      </x:c>
    </x:row>
    <x:row r="343">
      <x:c r="A343" s="17" t="str">
        <x:v>GC.XPN.GSRV.ZS</x:v>
      </x:c>
      <x:c r="B343" s="17" t="str">
        <x:v>Goods and services expense (% of expense)</x:v>
      </x:c>
      <x:c r="C343" s="17" t="n">
        <x:v>2009</x:v>
      </x:c>
      <x:c r="D343" s="55" t="n">
        <x:v>10.7251062795763</x:v>
      </x:c>
      <x:c r="E343" s="17" t="str">
        <x:v>percent</x:v>
      </x:c>
      <x:c r="F343" s="17" t="str">
        <x:v>OBSERVATION</x:v>
      </x:c>
      <x:c r="G343" s="18" t="str">
        <x:v>https://api.worldbank.org/v2/en/country/IRN?downloadformat=csv</x:v>
      </x:c>
      <x:c r="H343" s="56" t="n">
        <x:v>46267.75686181713</x:v>
      </x:c>
      <x:c r="I343" s="17" t="n">
        <x:v>28</x:v>
      </x:c>
    </x:row>
    <x:row r="344">
      <x:c r="A344" s="17" t="str">
        <x:v>GC.XPN.INTP.CN</x:v>
      </x:c>
      <x:c r="B344" s="17" t="str">
        <x:v>Interest payments (current LCU)</x:v>
      </x:c>
      <x:c r="C344" s="17" t="n">
        <x:v>2009</x:v>
      </x:c>
      <x:c r="D344" s="55" t="n">
        <x:v>5896700000000</x:v>
      </x:c>
      <x:c r="E344" s="17" t="str">
        <x:v>current LCU</x:v>
      </x:c>
      <x:c r="F344" s="17" t="str">
        <x:v>OBSERVATION</x:v>
      </x:c>
      <x:c r="G344" s="18" t="str">
        <x:v>https://api.worldbank.org/v2/en/country/IRN?downloadformat=csv</x:v>
      </x:c>
      <x:c r="H344" s="56" t="n">
        <x:v>46267.75686181713</x:v>
      </x:c>
      <x:c r="I344" s="17" t="n">
        <x:v>28</x:v>
      </x:c>
    </x:row>
    <x:row r="345">
      <x:c r="A345" s="17" t="str">
        <x:v>GC.XPN.INTP.RV.ZS</x:v>
      </x:c>
      <x:c r="B345" s="17" t="str">
        <x:v>Interest payments (% of revenue)</x:v>
      </x:c>
      <x:c r="C345" s="17" t="n">
        <x:v>2009</x:v>
      </x:c>
      <x:c r="D345" s="55" t="n">
        <x:v>0.565728375163098</x:v>
      </x:c>
      <x:c r="E345" s="17" t="str">
        <x:v>percent</x:v>
      </x:c>
      <x:c r="F345" s="17" t="str">
        <x:v>OBSERVATION</x:v>
      </x:c>
      <x:c r="G345" s="18" t="str">
        <x:v>https://api.worldbank.org/v2/en/country/IRN?downloadformat=csv</x:v>
      </x:c>
      <x:c r="H345" s="56" t="n">
        <x:v>46267.75686181713</x:v>
      </x:c>
      <x:c r="I345" s="17" t="n">
        <x:v>28</x:v>
      </x:c>
    </x:row>
    <x:row r="346">
      <x:c r="A346" s="17" t="str">
        <x:v>GC.XPN.INTP.ZS</x:v>
      </x:c>
      <x:c r="B346" s="17" t="str">
        <x:v>Interest payments (% of expense)</x:v>
      </x:c>
      <x:c r="C346" s="17" t="n">
        <x:v>2009</x:v>
      </x:c>
      <x:c r="D346" s="55" t="n">
        <x:v>0.731057191987592</x:v>
      </x:c>
      <x:c r="E346" s="17" t="str">
        <x:v>percent</x:v>
      </x:c>
      <x:c r="F346" s="17" t="str">
        <x:v>OBSERVATION</x:v>
      </x:c>
      <x:c r="G346" s="18" t="str">
        <x:v>https://api.worldbank.org/v2/en/country/IRN?downloadformat=csv</x:v>
      </x:c>
      <x:c r="H346" s="56" t="n">
        <x:v>46267.75686181713</x:v>
      </x:c>
      <x:c r="I346" s="17" t="n">
        <x:v>28</x:v>
      </x:c>
    </x:row>
    <x:row r="347">
      <x:c r="A347" s="17" t="str">
        <x:v>GC.XPN.OTHR.CN</x:v>
      </x:c>
      <x:c r="B347" s="17" t="str">
        <x:v>Other expense (current LCU)</x:v>
      </x:c>
      <x:c r="C347" s="17" t="n">
        <x:v>2009</x:v>
      </x:c>
      <x:c r="D347" s="55" t="n">
        <x:v>116370000000000</x:v>
      </x:c>
      <x:c r="E347" s="17" t="str">
        <x:v>current LCU</x:v>
      </x:c>
      <x:c r="F347" s="17" t="str">
        <x:v>OBSERVATION</x:v>
      </x:c>
      <x:c r="G347" s="18" t="str">
        <x:v>https://api.worldbank.org/v2/en/country/IRN?downloadformat=csv</x:v>
      </x:c>
      <x:c r="H347" s="56" t="n">
        <x:v>46267.75686181713</x:v>
      </x:c>
      <x:c r="I347" s="17" t="n">
        <x:v>56</x:v>
      </x:c>
    </x:row>
    <x:row r="348">
      <x:c r="A348" s="17" t="str">
        <x:v>GC.XPN.OTHR.ZS</x:v>
      </x:c>
      <x:c r="B348" s="17" t="str">
        <x:v>Other expense (% of expense)</x:v>
      </x:c>
      <x:c r="C348" s="17" t="n">
        <x:v>2009</x:v>
      </x:c>
      <x:c r="D348" s="55" t="n">
        <x:v>14.4272432770187</x:v>
      </x:c>
      <x:c r="E348" s="17" t="str">
        <x:v>percent</x:v>
      </x:c>
      <x:c r="F348" s="17" t="str">
        <x:v>OBSERVATION</x:v>
      </x:c>
      <x:c r="G348" s="18" t="str">
        <x:v>https://api.worldbank.org/v2/en/country/IRN?downloadformat=csv</x:v>
      </x:c>
      <x:c r="H348" s="56" t="n">
        <x:v>46267.75686181713</x:v>
      </x:c>
      <x:c r="I348" s="17" t="n">
        <x:v>56</x:v>
      </x:c>
    </x:row>
    <x:row r="349">
      <x:c r="A349" s="17" t="str">
        <x:v>GC.XPN.TOTL.CN</x:v>
      </x:c>
      <x:c r="B349" s="17" t="str">
        <x:v>Expense (current LCU)</x:v>
      </x:c>
      <x:c r="C349" s="17" t="n">
        <x:v>2009</x:v>
      </x:c>
      <x:c r="D349" s="55" t="n">
        <x:v>806599000000000</x:v>
      </x:c>
      <x:c r="E349" s="17" t="str">
        <x:v>current LCU</x:v>
      </x:c>
      <x:c r="F349" s="17" t="str">
        <x:v>OBSERVATION</x:v>
      </x:c>
      <x:c r="G349" s="18" t="str">
        <x:v>https://api.worldbank.org/v2/en/country/IRN?downloadformat=csv</x:v>
      </x:c>
      <x:c r="H349" s="56" t="n">
        <x:v>46267.75686181713</x:v>
      </x:c>
      <x:c r="I349" s="17" t="n">
        <x:v>28</x:v>
      </x:c>
    </x:row>
    <x:row r="350">
      <x:c r="A350" s="17" t="str">
        <x:v>GC.XPN.TOTL.GD.ZS</x:v>
      </x:c>
      <x:c r="B350" s="17" t="str">
        <x:v>Expense (% of GDP)</x:v>
      </x:c>
      <x:c r="C350" s="17" t="n">
        <x:v>2009</x:v>
      </x:c>
      <x:c r="D350" s="55" t="n">
        <x:v>19.6373860775885</x:v>
      </x:c>
      <x:c r="E350" s="17" t="str">
        <x:v>percent</x:v>
      </x:c>
      <x:c r="F350" s="17" t="str">
        <x:v>OBSERVATION</x:v>
      </x:c>
      <x:c r="G350" s="18" t="str">
        <x:v>https://api.worldbank.org/v2/en/country/IRN?downloadformat=csv</x:v>
      </x:c>
      <x:c r="H350" s="56" t="n">
        <x:v>46267.75686181713</x:v>
      </x:c>
      <x:c r="I350" s="17" t="n">
        <x:v>28</x:v>
      </x:c>
    </x:row>
    <x:row r="351">
      <x:c r="A351" s="17" t="str">
        <x:v>GC.XPN.TRFT.CN</x:v>
      </x:c>
      <x:c r="B351" s="17" t="str">
        <x:v>Subsidies and other transfers (current LCU)</x:v>
      </x:c>
      <x:c r="C351" s="17" t="n">
        <x:v>2009</x:v>
      </x:c>
      <x:c r="D351" s="55" t="n">
        <x:v>276801420000000</x:v>
      </x:c>
      <x:c r="E351" s="17" t="str">
        <x:v>current LCU</x:v>
      </x:c>
      <x:c r="F351" s="17" t="str">
        <x:v>OBSERVATION</x:v>
      </x:c>
      <x:c r="G351" s="18" t="str">
        <x:v>https://api.worldbank.org/v2/en/country/IRN?downloadformat=csv</x:v>
      </x:c>
      <x:c r="H351" s="56" t="n">
        <x:v>46267.75686181713</x:v>
      </x:c>
      <x:c r="I351" s="17" t="n">
        <x:v>55</x:v>
      </x:c>
    </x:row>
    <x:row r="352">
      <x:c r="A352" s="17" t="str">
        <x:v>GC.XPN.TRFT.ZS</x:v>
      </x:c>
      <x:c r="B352" s="17" t="str">
        <x:v>Subsidies and other transfers (% of expense)</x:v>
      </x:c>
      <x:c r="C352" s="17" t="n">
        <x:v>2009</x:v>
      </x:c>
      <x:c r="D352" s="55" t="n">
        <x:v>34.3171042860207</x:v>
      </x:c>
      <x:c r="E352" s="17" t="str">
        <x:v>percent</x:v>
      </x:c>
      <x:c r="F352" s="17" t="str">
        <x:v>OBSERVATION</x:v>
      </x:c>
      <x:c r="G352" s="18" t="str">
        <x:v>https://api.worldbank.org/v2/en/country/IRN?downloadformat=csv</x:v>
      </x:c>
      <x:c r="H352" s="56" t="n">
        <x:v>46267.75686181713</x:v>
      </x:c>
      <x:c r="I352" s="17" t="n">
        <x:v>55</x:v>
      </x:c>
    </x:row>
    <x:row r="353">
      <x:c r="A353" s="17" t="str">
        <x:v>GD_WBL_OVL_ENF</x:v>
      </x:c>
      <x:c r="B353" s="17" t="str">
        <x:v>WBL: Enforcement Perceptions Index (scale 0-100)</x:v>
      </x:c>
      <x:c r="C353" s="17" t="n">
        <x:v>2025</x:v>
      </x:c>
      <x:c r="D353" s="55" t="n">
        <x:v>24.84</x:v>
      </x:c>
      <x:c r="E353" s="17" t="str">
        <x:v>index</x:v>
      </x:c>
      <x:c r="F353" s="17" t="str">
        <x:v>OBSERVATION</x:v>
      </x:c>
      <x:c r="G353" s="18" t="str">
        <x:v>https://api.worldbank.org/v2/en/country/IRN?downloadformat=csv</x:v>
      </x:c>
      <x:c r="H353" s="56" t="n">
        <x:v>46267.75686181713</x:v>
      </x:c>
      <x:c r="I353" s="17" t="n">
        <x:v>65</x:v>
      </x:c>
    </x:row>
    <x:row r="354">
      <x:c r="A354" s="17" t="str">
        <x:v>GD_WBL_OVL_LAW</x:v>
      </x:c>
      <x:c r="B354" s="17" t="str">
        <x:v>WBL: Legal Framework Index (scale 0-100)</x:v>
      </x:c>
      <x:c r="C354" s="17" t="n">
        <x:v>2025</x:v>
      </x:c>
      <x:c r="D354" s="55" t="n">
        <x:v>26.25</x:v>
      </x:c>
      <x:c r="E354" s="17" t="str">
        <x:v>index</x:v>
      </x:c>
      <x:c r="F354" s="17" t="str">
        <x:v>OBSERVATION</x:v>
      </x:c>
      <x:c r="G354" s="18" t="str">
        <x:v>https://api.worldbank.org/v2/en/country/IRN?downloadformat=csv</x:v>
      </x:c>
      <x:c r="H354" s="56" t="n">
        <x:v>46267.75686181713</x:v>
      </x:c>
      <x:c r="I354" s="17" t="n">
        <x:v>65</x:v>
      </x:c>
    </x:row>
    <x:row r="355">
      <x:c r="A355" s="17" t="str">
        <x:v>GD_WBL_OVL_SFR</x:v>
      </x:c>
      <x:c r="B355" s="17" t="str">
        <x:v>WBL: Supportive Framework Index (scale 0-100)</x:v>
      </x:c>
      <x:c r="C355" s="17" t="n">
        <x:v>2025</x:v>
      </x:c>
      <x:c r="D355" s="55" t="n">
        <x:v>22.5</x:v>
      </x:c>
      <x:c r="E355" s="17" t="str">
        <x:v>index</x:v>
      </x:c>
      <x:c r="F355" s="17" t="str">
        <x:v>OBSERVATION</x:v>
      </x:c>
      <x:c r="G355" s="18" t="str">
        <x:v>https://api.worldbank.org/v2/en/country/IRN?downloadformat=csv</x:v>
      </x:c>
      <x:c r="H355" s="56" t="n">
        <x:v>46267.75686181713</x:v>
      </x:c>
      <x:c r="I355" s="17" t="n">
        <x:v>65</x:v>
      </x:c>
    </x:row>
    <x:row r="356">
      <x:c r="A356" s="17" t="str">
        <x:v>GOV_WGI_CC_EST</x:v>
      </x:c>
      <x:c r="B356" s="17" t="str">
        <x:v>Control of Corruption - Governance estimate (approx. -2.5 to +2.5)</x:v>
      </x:c>
      <x:c r="C356" s="17" t="n">
        <x:v>2024</x:v>
      </x:c>
      <x:c r="D356" s="55" t="n">
        <x:v>-1.14723819999999</x:v>
      </x:c>
      <x:c r="E356" s="17" t="str">
        <x:v>واحد توسط منبع ارائه نشده</x:v>
      </x:c>
      <x:c r="F356" s="17" t="str">
        <x:v>OBSERVATION</x:v>
      </x:c>
      <x:c r="G356" s="18" t="str">
        <x:v>https://api.worldbank.org/v2/en/country/IRN?downloadformat=csv</x:v>
      </x:c>
      <x:c r="H356" s="56" t="n">
        <x:v>46267.75686181713</x:v>
      </x:c>
      <x:c r="I356" s="17" t="n">
        <x:v>40</x:v>
      </x:c>
    </x:row>
    <x:row r="357">
      <x:c r="A357" s="17" t="str">
        <x:v>GOV_WGI_CC_EST</x:v>
      </x:c>
      <x:c r="B357" s="17" t="str">
        <x:v>Control of Corruption - Governance estimate (approx. -2.5 to +2.5)</x:v>
      </x:c>
      <x:c r="C357" s="17" t="n">
        <x:v>2024</x:v>
      </x:c>
      <x:c r="D357" s="55" t="n">
        <x:v>-1.14723819999999</x:v>
      </x:c>
      <x:c r="E357" s="17" t="str">
        <x:v>واحد توسط منبع ارائه نشده</x:v>
      </x:c>
      <x:c r="F357" s="17" t="str">
        <x:v>OBSERVATION</x:v>
      </x:c>
      <x:c r="G357" s="18" t="str">
        <x:v>https://api.worldbank.org/v2/en/country/IRN?downloadformat=csv</x:v>
      </x:c>
      <x:c r="H357" s="56" t="n">
        <x:v>46267.75686181713</x:v>
      </x:c>
      <x:c r="I357" s="17" t="n">
        <x:v>40</x:v>
      </x:c>
    </x:row>
    <x:row r="358">
      <x:c r="A358" s="17" t="str">
        <x:v>GOV_WGI_CC_SC</x:v>
      </x:c>
      <x:c r="B358" s="17" t="str">
        <x:v>Control of Corruption - Governance score (0-100)</x:v>
      </x:c>
      <x:c r="C358" s="17" t="n">
        <x:v>2024</x:v>
      </x:c>
      <x:c r="D358" s="55" t="n">
        <x:v>24.6329658</x:v>
      </x:c>
      <x:c r="E358" s="17" t="str">
        <x:v>واحد توسط منبع ارائه نشده</x:v>
      </x:c>
      <x:c r="F358" s="17" t="str">
        <x:v>OBSERVATION</x:v>
      </x:c>
      <x:c r="G358" s="18" t="str">
        <x:v>https://api.worldbank.org/v2/en/country/IRN?downloadformat=csv</x:v>
      </x:c>
      <x:c r="H358" s="56" t="n">
        <x:v>46267.75686181713</x:v>
      </x:c>
      <x:c r="I358" s="17" t="n">
        <x:v>40</x:v>
      </x:c>
    </x:row>
    <x:row r="359">
      <x:c r="A359" s="17" t="str">
        <x:v>GOV_WGI_CC_SC</x:v>
      </x:c>
      <x:c r="B359" s="17" t="str">
        <x:v>Control of Corruption - Governance score (0-100)</x:v>
      </x:c>
      <x:c r="C359" s="17" t="n">
        <x:v>2024</x:v>
      </x:c>
      <x:c r="D359" s="55" t="n">
        <x:v>24.6329658</x:v>
      </x:c>
      <x:c r="E359" s="17" t="str">
        <x:v>واحد توسط منبع ارائه نشده</x:v>
      </x:c>
      <x:c r="F359" s="17" t="str">
        <x:v>OBSERVATION</x:v>
      </x:c>
      <x:c r="G359" s="18" t="str">
        <x:v>https://api.worldbank.org/v2/en/country/IRN?downloadformat=csv</x:v>
      </x:c>
      <x:c r="H359" s="56" t="n">
        <x:v>46267.75686181713</x:v>
      </x:c>
      <x:c r="I359" s="17" t="n">
        <x:v>40</x:v>
      </x:c>
    </x:row>
    <x:row r="360">
      <x:c r="A360" s="17" t="str">
        <x:v>GOV_WGI_GE_EST</x:v>
      </x:c>
      <x:c r="B360" s="17" t="str">
        <x:v>Government Effectiveness - Governance estimate (approx. -2.5 to +2.5)</x:v>
      </x:c>
      <x:c r="C360" s="17" t="n">
        <x:v>2024</x:v>
      </x:c>
      <x:c r="D360" s="55" t="n">
        <x:v>-0.7061233</x:v>
      </x:c>
      <x:c r="E360" s="17" t="str">
        <x:v>واحد توسط منبع ارائه نشده</x:v>
      </x:c>
      <x:c r="F360" s="17" t="str">
        <x:v>OBSERVATION</x:v>
      </x:c>
      <x:c r="G360" s="18" t="str">
        <x:v>https://api.worldbank.org/v2/en/country/IRN?downloadformat=csv</x:v>
      </x:c>
      <x:c r="H360" s="56" t="n">
        <x:v>46267.75686181713</x:v>
      </x:c>
      <x:c r="I360" s="17" t="n">
        <x:v>40</x:v>
      </x:c>
    </x:row>
    <x:row r="361">
      <x:c r="A361" s="17" t="str">
        <x:v>GOV_WGI_GE_EST</x:v>
      </x:c>
      <x:c r="B361" s="17" t="str">
        <x:v>Government Effectiveness - Governance estimate (approx. -2.5 to +2.5)</x:v>
      </x:c>
      <x:c r="C361" s="17" t="n">
        <x:v>2024</x:v>
      </x:c>
      <x:c r="D361" s="55" t="n">
        <x:v>-0.7061233</x:v>
      </x:c>
      <x:c r="E361" s="17" t="str">
        <x:v>واحد توسط منبع ارائه نشده</x:v>
      </x:c>
      <x:c r="F361" s="17" t="str">
        <x:v>OBSERVATION</x:v>
      </x:c>
      <x:c r="G361" s="18" t="str">
        <x:v>https://api.worldbank.org/v2/en/country/IRN?downloadformat=csv</x:v>
      </x:c>
      <x:c r="H361" s="56" t="n">
        <x:v>46267.75686181713</x:v>
      </x:c>
      <x:c r="I361" s="17" t="n">
        <x:v>40</x:v>
      </x:c>
    </x:row>
    <x:row r="362">
      <x:c r="A362" s="17" t="str">
        <x:v>GOV_WGI_GE_SC</x:v>
      </x:c>
      <x:c r="B362" s="17" t="str">
        <x:v>Government Effectiveness - Governance score (0-100)</x:v>
      </x:c>
      <x:c r="C362" s="17" t="n">
        <x:v>2024</x:v>
      </x:c>
      <x:c r="D362" s="55" t="n">
        <x:v>37.6106029</x:v>
      </x:c>
      <x:c r="E362" s="17" t="str">
        <x:v>واحد توسط منبع ارائه نشده</x:v>
      </x:c>
      <x:c r="F362" s="17" t="str">
        <x:v>OBSERVATION</x:v>
      </x:c>
      <x:c r="G362" s="18" t="str">
        <x:v>https://api.worldbank.org/v2/en/country/IRN?downloadformat=csv</x:v>
      </x:c>
      <x:c r="H362" s="56" t="n">
        <x:v>46267.75686181713</x:v>
      </x:c>
      <x:c r="I362" s="17" t="n">
        <x:v>40</x:v>
      </x:c>
    </x:row>
    <x:row r="363">
      <x:c r="A363" s="17" t="str">
        <x:v>GOV_WGI_GE_SC</x:v>
      </x:c>
      <x:c r="B363" s="17" t="str">
        <x:v>Government Effectiveness - Governance score (0-100)</x:v>
      </x:c>
      <x:c r="C363" s="17" t="n">
        <x:v>2024</x:v>
      </x:c>
      <x:c r="D363" s="55" t="n">
        <x:v>37.6106029</x:v>
      </x:c>
      <x:c r="E363" s="17" t="str">
        <x:v>واحد توسط منبع ارائه نشده</x:v>
      </x:c>
      <x:c r="F363" s="17" t="str">
        <x:v>OBSERVATION</x:v>
      </x:c>
      <x:c r="G363" s="18" t="str">
        <x:v>https://api.worldbank.org/v2/en/country/IRN?downloadformat=csv</x:v>
      </x:c>
      <x:c r="H363" s="56" t="n">
        <x:v>46267.75686181713</x:v>
      </x:c>
      <x:c r="I363" s="17" t="n">
        <x:v>40</x:v>
      </x:c>
    </x:row>
    <x:row r="364">
      <x:c r="A364" s="17" t="str">
        <x:v>GOV_WGI_PV_EST</x:v>
      </x:c>
      <x:c r="B364" s="17" t="str">
        <x:v>Political Stability - Governance estimate (approx. -2.5 to +2.5)</x:v>
      </x:c>
      <x:c r="C364" s="17" t="n">
        <x:v>2024</x:v>
      </x:c>
      <x:c r="D364" s="55" t="n">
        <x:v>-1.58118839999999</x:v>
      </x:c>
      <x:c r="E364" s="17" t="str">
        <x:v>واحد توسط منبع ارائه نشده</x:v>
      </x:c>
      <x:c r="F364" s="17" t="str">
        <x:v>OBSERVATION</x:v>
      </x:c>
      <x:c r="G364" s="18" t="str">
        <x:v>https://api.worldbank.org/v2/en/country/IRN?downloadformat=csv</x:v>
      </x:c>
      <x:c r="H364" s="56" t="n">
        <x:v>46267.75686181713</x:v>
      </x:c>
      <x:c r="I364" s="17" t="n">
        <x:v>40</x:v>
      </x:c>
    </x:row>
    <x:row r="365">
      <x:c r="A365" s="17" t="str">
        <x:v>GOV_WGI_PV_EST</x:v>
      </x:c>
      <x:c r="B365" s="17" t="str">
        <x:v>Political Stability - Governance estimate (approx. -2.5 to +2.5)</x:v>
      </x:c>
      <x:c r="C365" s="17" t="n">
        <x:v>2024</x:v>
      </x:c>
      <x:c r="D365" s="55" t="n">
        <x:v>-1.58118839999999</x:v>
      </x:c>
      <x:c r="E365" s="17" t="str">
        <x:v>واحد توسط منبع ارائه نشده</x:v>
      </x:c>
      <x:c r="F365" s="17" t="str">
        <x:v>OBSERVATION</x:v>
      </x:c>
      <x:c r="G365" s="18" t="str">
        <x:v>https://api.worldbank.org/v2/en/country/IRN?downloadformat=csv</x:v>
      </x:c>
      <x:c r="H365" s="56" t="n">
        <x:v>46267.75686181713</x:v>
      </x:c>
      <x:c r="I365" s="17" t="n">
        <x:v>40</x:v>
      </x:c>
    </x:row>
    <x:row r="366">
      <x:c r="A366" s="17" t="str">
        <x:v>GOV_WGI_PV_SC</x:v>
      </x:c>
      <x:c r="B366" s="17" t="str">
        <x:v>Political Stability - Governance score (0-100)</x:v>
      </x:c>
      <x:c r="C366" s="17" t="n">
        <x:v>2024</x:v>
      </x:c>
      <x:c r="D366" s="55" t="n">
        <x:v>38.8851649</x:v>
      </x:c>
      <x:c r="E366" s="17" t="str">
        <x:v>واحد توسط منبع ارائه نشده</x:v>
      </x:c>
      <x:c r="F366" s="17" t="str">
        <x:v>OBSERVATION</x:v>
      </x:c>
      <x:c r="G366" s="18" t="str">
        <x:v>https://api.worldbank.org/v2/en/country/IRN?downloadformat=csv</x:v>
      </x:c>
      <x:c r="H366" s="56" t="n">
        <x:v>46267.75686181713</x:v>
      </x:c>
      <x:c r="I366" s="17" t="n">
        <x:v>40</x:v>
      </x:c>
    </x:row>
    <x:row r="367">
      <x:c r="A367" s="17" t="str">
        <x:v>GOV_WGI_PV_SC</x:v>
      </x:c>
      <x:c r="B367" s="17" t="str">
        <x:v>Political Stability - Governance score (0-100)</x:v>
      </x:c>
      <x:c r="C367" s="17" t="n">
        <x:v>2024</x:v>
      </x:c>
      <x:c r="D367" s="55" t="n">
        <x:v>38.8851649</x:v>
      </x:c>
      <x:c r="E367" s="17" t="str">
        <x:v>واحد توسط منبع ارائه نشده</x:v>
      </x:c>
      <x:c r="F367" s="17" t="str">
        <x:v>OBSERVATION</x:v>
      </x:c>
      <x:c r="G367" s="18" t="str">
        <x:v>https://api.worldbank.org/v2/en/country/IRN?downloadformat=csv</x:v>
      </x:c>
      <x:c r="H367" s="56" t="n">
        <x:v>46267.75686181713</x:v>
      </x:c>
      <x:c r="I367" s="17" t="n">
        <x:v>40</x:v>
      </x:c>
    </x:row>
    <x:row r="368">
      <x:c r="A368" s="17" t="str">
        <x:v>GOV_WGI_RL_EST</x:v>
      </x:c>
      <x:c r="B368" s="17" t="str">
        <x:v>Rule of Law - Governance estimate (approx. -2.5 to +2.5)</x:v>
      </x:c>
      <x:c r="C368" s="17" t="n">
        <x:v>2024</x:v>
      </x:c>
      <x:c r="D368" s="55" t="n">
        <x:v>-1.2348012</x:v>
      </x:c>
      <x:c r="E368" s="17" t="str">
        <x:v>واحد توسط منبع ارائه نشده</x:v>
      </x:c>
      <x:c r="F368" s="17" t="str">
        <x:v>OBSERVATION</x:v>
      </x:c>
      <x:c r="G368" s="18" t="str">
        <x:v>https://api.worldbank.org/v2/en/country/IRN?downloadformat=csv</x:v>
      </x:c>
      <x:c r="H368" s="56" t="n">
        <x:v>46267.75686181713</x:v>
      </x:c>
      <x:c r="I368" s="17" t="n">
        <x:v>40</x:v>
      </x:c>
    </x:row>
    <x:row r="369">
      <x:c r="A369" s="17" t="str">
        <x:v>GOV_WGI_RL_EST</x:v>
      </x:c>
      <x:c r="B369" s="17" t="str">
        <x:v>Rule of Law - Governance estimate (approx. -2.5 to +2.5)</x:v>
      </x:c>
      <x:c r="C369" s="17" t="n">
        <x:v>2024</x:v>
      </x:c>
      <x:c r="D369" s="55" t="n">
        <x:v>-1.2348012</x:v>
      </x:c>
      <x:c r="E369" s="17" t="str">
        <x:v>واحد توسط منبع ارائه نشده</x:v>
      </x:c>
      <x:c r="F369" s="17" t="str">
        <x:v>OBSERVATION</x:v>
      </x:c>
      <x:c r="G369" s="18" t="str">
        <x:v>https://api.worldbank.org/v2/en/country/IRN?downloadformat=csv</x:v>
      </x:c>
      <x:c r="H369" s="56" t="n">
        <x:v>46267.75686181713</x:v>
      </x:c>
      <x:c r="I369" s="17" t="n">
        <x:v>40</x:v>
      </x:c>
    </x:row>
    <x:row r="370">
      <x:c r="A370" s="17" t="str">
        <x:v>GOV_WGI_RL_SC</x:v>
      </x:c>
      <x:c r="B370" s="17" t="str">
        <x:v>Rule of Law - Governance score (0-100)</x:v>
      </x:c>
      <x:c r="C370" s="17" t="n">
        <x:v>2024</x:v>
      </x:c>
      <x:c r="D370" s="55" t="n">
        <x:v>35.7129133</x:v>
      </x:c>
      <x:c r="E370" s="17" t="str">
        <x:v>واحد توسط منبع ارائه نشده</x:v>
      </x:c>
      <x:c r="F370" s="17" t="str">
        <x:v>OBSERVATION</x:v>
      </x:c>
      <x:c r="G370" s="18" t="str">
        <x:v>https://api.worldbank.org/v2/en/country/IRN?downloadformat=csv</x:v>
      </x:c>
      <x:c r="H370" s="56" t="n">
        <x:v>46267.75686181713</x:v>
      </x:c>
      <x:c r="I370" s="17" t="n">
        <x:v>40</x:v>
      </x:c>
    </x:row>
    <x:row r="371">
      <x:c r="A371" s="17" t="str">
        <x:v>GOV_WGI_RL_SC</x:v>
      </x:c>
      <x:c r="B371" s="17" t="str">
        <x:v>Rule of Law - Governance score (0-100)</x:v>
      </x:c>
      <x:c r="C371" s="17" t="n">
        <x:v>2024</x:v>
      </x:c>
      <x:c r="D371" s="55" t="n">
        <x:v>35.7129133</x:v>
      </x:c>
      <x:c r="E371" s="17" t="str">
        <x:v>واحد توسط منبع ارائه نشده</x:v>
      </x:c>
      <x:c r="F371" s="17" t="str">
        <x:v>OBSERVATION</x:v>
      </x:c>
      <x:c r="G371" s="18" t="str">
        <x:v>https://api.worldbank.org/v2/en/country/IRN?downloadformat=csv</x:v>
      </x:c>
      <x:c r="H371" s="56" t="n">
        <x:v>46267.75686181713</x:v>
      </x:c>
      <x:c r="I371" s="17" t="n">
        <x:v>40</x:v>
      </x:c>
    </x:row>
    <x:row r="372">
      <x:c r="A372" s="17" t="str">
        <x:v>GOV_WGI_RQ_EST</x:v>
      </x:c>
      <x:c r="B372" s="17" t="str">
        <x:v>Regulatory Quality - Governance estimate (approx. -2.5 to +2.5)</x:v>
      </x:c>
      <x:c r="C372" s="17" t="n">
        <x:v>2024</x:v>
      </x:c>
      <x:c r="D372" s="55" t="n">
        <x:v>-1.5113535</x:v>
      </x:c>
      <x:c r="E372" s="17" t="str">
        <x:v>واحد توسط منبع ارائه نشده</x:v>
      </x:c>
      <x:c r="F372" s="17" t="str">
        <x:v>OBSERVATION</x:v>
      </x:c>
      <x:c r="G372" s="18" t="str">
        <x:v>https://api.worldbank.org/v2/en/country/IRN?downloadformat=csv</x:v>
      </x:c>
      <x:c r="H372" s="56" t="n">
        <x:v>46267.75686181713</x:v>
      </x:c>
      <x:c r="I372" s="17" t="n">
        <x:v>40</x:v>
      </x:c>
    </x:row>
    <x:row r="373">
      <x:c r="A373" s="17" t="str">
        <x:v>GOV_WGI_RQ_EST</x:v>
      </x:c>
      <x:c r="B373" s="17" t="str">
        <x:v>Regulatory Quality - Governance estimate (approx. -2.5 to +2.5)</x:v>
      </x:c>
      <x:c r="C373" s="17" t="n">
        <x:v>2024</x:v>
      </x:c>
      <x:c r="D373" s="55" t="n">
        <x:v>-1.5113535</x:v>
      </x:c>
      <x:c r="E373" s="17" t="str">
        <x:v>واحد توسط منبع ارائه نشده</x:v>
      </x:c>
      <x:c r="F373" s="17" t="str">
        <x:v>OBSERVATION</x:v>
      </x:c>
      <x:c r="G373" s="18" t="str">
        <x:v>https://api.worldbank.org/v2/en/country/IRN?downloadformat=csv</x:v>
      </x:c>
      <x:c r="H373" s="56" t="n">
        <x:v>46267.75686181713</x:v>
      </x:c>
      <x:c r="I373" s="17" t="n">
        <x:v>40</x:v>
      </x:c>
    </x:row>
    <x:row r="374">
      <x:c r="A374" s="17" t="str">
        <x:v>GOV_WGI_RQ_SC</x:v>
      </x:c>
      <x:c r="B374" s="17" t="str">
        <x:v>Regulatory Quality - Governance score (0-100)</x:v>
      </x:c>
      <x:c r="C374" s="17" t="n">
        <x:v>2024</x:v>
      </x:c>
      <x:c r="D374" s="55" t="n">
        <x:v>31.0266001</x:v>
      </x:c>
      <x:c r="E374" s="17" t="str">
        <x:v>واحد توسط منبع ارائه نشده</x:v>
      </x:c>
      <x:c r="F374" s="17" t="str">
        <x:v>OBSERVATION</x:v>
      </x:c>
      <x:c r="G374" s="18" t="str">
        <x:v>https://api.worldbank.org/v2/en/country/IRN?downloadformat=csv</x:v>
      </x:c>
      <x:c r="H374" s="56" t="n">
        <x:v>46267.75686181713</x:v>
      </x:c>
      <x:c r="I374" s="17" t="n">
        <x:v>40</x:v>
      </x:c>
    </x:row>
    <x:row r="375">
      <x:c r="A375" s="17" t="str">
        <x:v>GOV_WGI_RQ_SC</x:v>
      </x:c>
      <x:c r="B375" s="17" t="str">
        <x:v>Regulatory Quality - Governance score (0-100)</x:v>
      </x:c>
      <x:c r="C375" s="17" t="n">
        <x:v>2024</x:v>
      </x:c>
      <x:c r="D375" s="55" t="n">
        <x:v>31.0266001</x:v>
      </x:c>
      <x:c r="E375" s="17" t="str">
        <x:v>واحد توسط منبع ارائه نشده</x:v>
      </x:c>
      <x:c r="F375" s="17" t="str">
        <x:v>OBSERVATION</x:v>
      </x:c>
      <x:c r="G375" s="18" t="str">
        <x:v>https://api.worldbank.org/v2/en/country/IRN?downloadformat=csv</x:v>
      </x:c>
      <x:c r="H375" s="56" t="n">
        <x:v>46267.75686181713</x:v>
      </x:c>
      <x:c r="I375" s="17" t="n">
        <x:v>40</x:v>
      </x:c>
    </x:row>
    <x:row r="376">
      <x:c r="A376" s="17" t="str">
        <x:v>GOV_WGI_VA_EST</x:v>
      </x:c>
      <x:c r="B376" s="17" t="str">
        <x:v>Voice and Accountability - Governance estimate (approx. -2.5 to +2.5)</x:v>
      </x:c>
      <x:c r="C376" s="17" t="n">
        <x:v>2024</x:v>
      </x:c>
      <x:c r="D376" s="55" t="n">
        <x:v>-1.5484136</x:v>
      </x:c>
      <x:c r="E376" s="17" t="str">
        <x:v>واحد توسط منبع ارائه نشده</x:v>
      </x:c>
      <x:c r="F376" s="17" t="str">
        <x:v>OBSERVATION</x:v>
      </x:c>
      <x:c r="G376" s="18" t="str">
        <x:v>https://api.worldbank.org/v2/en/country/IRN?downloadformat=csv</x:v>
      </x:c>
      <x:c r="H376" s="56" t="n">
        <x:v>46267.75686181713</x:v>
      </x:c>
      <x:c r="I376" s="17" t="n">
        <x:v>40</x:v>
      </x:c>
    </x:row>
    <x:row r="377">
      <x:c r="A377" s="17" t="str">
        <x:v>GOV_WGI_VA_EST</x:v>
      </x:c>
      <x:c r="B377" s="17" t="str">
        <x:v>Voice and Accountability - Governance estimate (approx. -2.5 to +2.5)</x:v>
      </x:c>
      <x:c r="C377" s="17" t="n">
        <x:v>2024</x:v>
      </x:c>
      <x:c r="D377" s="55" t="n">
        <x:v>-1.5484136</x:v>
      </x:c>
      <x:c r="E377" s="17" t="str">
        <x:v>واحد توسط منبع ارائه نشده</x:v>
      </x:c>
      <x:c r="F377" s="17" t="str">
        <x:v>OBSERVATION</x:v>
      </x:c>
      <x:c r="G377" s="18" t="str">
        <x:v>https://api.worldbank.org/v2/en/country/IRN?downloadformat=csv</x:v>
      </x:c>
      <x:c r="H377" s="56" t="n">
        <x:v>46267.75686181713</x:v>
      </x:c>
      <x:c r="I377" s="17" t="n">
        <x:v>40</x:v>
      </x:c>
    </x:row>
    <x:row r="378">
      <x:c r="A378" s="17" t="str">
        <x:v>GOV_WGI_VA_SC</x:v>
      </x:c>
      <x:c r="B378" s="17" t="str">
        <x:v>Voice and Accountability - Governance score (0-100)</x:v>
      </x:c>
      <x:c r="C378" s="17" t="n">
        <x:v>2024</x:v>
      </x:c>
      <x:c r="D378" s="55" t="n">
        <x:v>29.7481474</x:v>
      </x:c>
      <x:c r="E378" s="17" t="str">
        <x:v>واحد توسط منبع ارائه نشده</x:v>
      </x:c>
      <x:c r="F378" s="17" t="str">
        <x:v>OBSERVATION</x:v>
      </x:c>
      <x:c r="G378" s="18" t="str">
        <x:v>https://api.worldbank.org/v2/en/country/IRN?downloadformat=csv</x:v>
      </x:c>
      <x:c r="H378" s="56" t="n">
        <x:v>46267.75686181713</x:v>
      </x:c>
      <x:c r="I378" s="17" t="n">
        <x:v>40</x:v>
      </x:c>
    </x:row>
    <x:row r="379">
      <x:c r="A379" s="17" t="str">
        <x:v>GOV_WGI_VA_SC</x:v>
      </x:c>
      <x:c r="B379" s="17" t="str">
        <x:v>Voice and Accountability - Governance score (0-100)</x:v>
      </x:c>
      <x:c r="C379" s="17" t="n">
        <x:v>2024</x:v>
      </x:c>
      <x:c r="D379" s="55" t="n">
        <x:v>29.7481474</x:v>
      </x:c>
      <x:c r="E379" s="17" t="str">
        <x:v>واحد توسط منبع ارائه نشده</x:v>
      </x:c>
      <x:c r="F379" s="17" t="str">
        <x:v>OBSERVATION</x:v>
      </x:c>
      <x:c r="G379" s="18" t="str">
        <x:v>https://api.worldbank.org/v2/en/country/IRN?downloadformat=csv</x:v>
      </x:c>
      <x:c r="H379" s="56" t="n">
        <x:v>46267.75686181713</x:v>
      </x:c>
      <x:c r="I379" s="17" t="n">
        <x:v>40</x:v>
      </x:c>
    </x:row>
    <x:row r="380">
      <x:c r="A380" s="17" t="str">
        <x:v>HD_HCIP_EDUC_FE</x:v>
      </x:c>
      <x:c r="B380" s="17" t="str">
        <x:v>Human capital index plus (HCI+): education pillar score, female (scale 0–188)</x:v>
      </x:c>
      <x:c r="C380" s="17" t="n">
        <x:v>2025</x:v>
      </x:c>
      <x:c r="D380" s="55" t="n">
        <x:v>121.654381375273</x:v>
      </x:c>
      <x:c r="E380" s="17" t="str">
        <x:v>واحد توسط منبع ارائه نشده</x:v>
      </x:c>
      <x:c r="F380" s="17" t="str">
        <x:v>OBSERVATION</x:v>
      </x:c>
      <x:c r="G380" s="18" t="str">
        <x:v>https://api.worldbank.org/v2/en/country/IRN?downloadformat=csv</x:v>
      </x:c>
      <x:c r="H380" s="56" t="n">
        <x:v>46267.75686181713</x:v>
      </x:c>
      <x:c r="I380" s="17" t="n">
        <x:v>62</x:v>
      </x:c>
    </x:row>
    <x:row r="381">
      <x:c r="A381" s="17" t="str">
        <x:v>HD_HCIP_EDUC_MA</x:v>
      </x:c>
      <x:c r="B381" s="17" t="str">
        <x:v>Human capital index plus (HCI+): education pillar score, male (scale 0–188)</x:v>
      </x:c>
      <x:c r="C381" s="17" t="n">
        <x:v>2025</x:v>
      </x:c>
      <x:c r="D381" s="55" t="n">
        <x:v>118.982836711343</x:v>
      </x:c>
      <x:c r="E381" s="17" t="str">
        <x:v>واحد توسط منبع ارائه نشده</x:v>
      </x:c>
      <x:c r="F381" s="17" t="str">
        <x:v>OBSERVATION</x:v>
      </x:c>
      <x:c r="G381" s="18" t="str">
        <x:v>https://api.worldbank.org/v2/en/country/IRN?downloadformat=csv</x:v>
      </x:c>
      <x:c r="H381" s="56" t="n">
        <x:v>46267.75686181713</x:v>
      </x:c>
      <x:c r="I381" s="17" t="n">
        <x:v>62</x:v>
      </x:c>
    </x:row>
    <x:row r="382">
      <x:c r="A382" s="17" t="str">
        <x:v>HD_HCIP_EDUC_TO</x:v>
      </x:c>
      <x:c r="B382" s="17" t="str">
        <x:v>Human capital index plus (HCI+): education pillar score, total (scale 0–188)</x:v>
      </x:c>
      <x:c r="C382" s="17" t="n">
        <x:v>2025</x:v>
      </x:c>
      <x:c r="D382" s="55" t="n">
        <x:v>120.293432683894</x:v>
      </x:c>
      <x:c r="E382" s="17" t="str">
        <x:v>واحد توسط منبع ارائه نشده</x:v>
      </x:c>
      <x:c r="F382" s="17" t="str">
        <x:v>OBSERVATION</x:v>
      </x:c>
      <x:c r="G382" s="18" t="str">
        <x:v>https://api.worldbank.org/v2/en/country/IRN?downloadformat=csv</x:v>
      </x:c>
      <x:c r="H382" s="56" t="n">
        <x:v>46267.75686181713</x:v>
      </x:c>
      <x:c r="I382" s="17" t="n">
        <x:v>62</x:v>
      </x:c>
    </x:row>
    <x:row r="383">
      <x:c r="A383" s="17" t="str">
        <x:v>HD_HCIP_HLTH_FE</x:v>
      </x:c>
      <x:c r="B383" s="17" t="str">
        <x:v>Human capital index plus (HCI+): health pillar score, female (scale 0–50)</x:v>
      </x:c>
      <x:c r="C383" s="17" t="n">
        <x:v>2025</x:v>
      </x:c>
      <x:c r="D383" s="55" t="n">
        <x:v>47.3598905396462</x:v>
      </x:c>
      <x:c r="E383" s="17" t="str">
        <x:v>واحد توسط منبع ارائه نشده</x:v>
      </x:c>
      <x:c r="F383" s="17" t="str">
        <x:v>OBSERVATION</x:v>
      </x:c>
      <x:c r="G383" s="18" t="str">
        <x:v>https://api.worldbank.org/v2/en/country/IRN?downloadformat=csv</x:v>
      </x:c>
      <x:c r="H383" s="56" t="n">
        <x:v>46267.75686181713</x:v>
      </x:c>
      <x:c r="I383" s="17" t="n">
        <x:v>62</x:v>
      </x:c>
    </x:row>
    <x:row r="384">
      <x:c r="A384" s="17" t="str">
        <x:v>HD_HCIP_HLTH_MA</x:v>
      </x:c>
      <x:c r="B384" s="17" t="str">
        <x:v>Human capital index plus (HCI+): health pillar score, male (scale 0–50)</x:v>
      </x:c>
      <x:c r="C384" s="17" t="n">
        <x:v>2025</x:v>
      </x:c>
      <x:c r="D384" s="55" t="n">
        <x:v>45.6153056573868</x:v>
      </x:c>
      <x:c r="E384" s="17" t="str">
        <x:v>واحد توسط منبع ارائه نشده</x:v>
      </x:c>
      <x:c r="F384" s="17" t="str">
        <x:v>OBSERVATION</x:v>
      </x:c>
      <x:c r="G384" s="18" t="str">
        <x:v>https://api.worldbank.org/v2/en/country/IRN?downloadformat=csv</x:v>
      </x:c>
      <x:c r="H384" s="56" t="n">
        <x:v>46267.75686181713</x:v>
      </x:c>
      <x:c r="I384" s="17" t="n">
        <x:v>62</x:v>
      </x:c>
    </x:row>
    <x:row r="385">
      <x:c r="A385" s="17" t="str">
        <x:v>HD_HCIP_HLTH_TO</x:v>
      </x:c>
      <x:c r="B385" s="17" t="str">
        <x:v>Human capital index plus (HCI+): health pillar score, total (scale 0–50)</x:v>
      </x:c>
      <x:c r="C385" s="17" t="n">
        <x:v>2025</x:v>
      </x:c>
      <x:c r="D385" s="55" t="n">
        <x:v>46.4702873826027</x:v>
      </x:c>
      <x:c r="E385" s="17" t="str">
        <x:v>واحد توسط منبع ارائه نشده</x:v>
      </x:c>
      <x:c r="F385" s="17" t="str">
        <x:v>OBSERVATION</x:v>
      </x:c>
      <x:c r="G385" s="18" t="str">
        <x:v>https://api.worldbank.org/v2/en/country/IRN?downloadformat=csv</x:v>
      </x:c>
      <x:c r="H385" s="56" t="n">
        <x:v>46267.75686181713</x:v>
      </x:c>
      <x:c r="I385" s="17" t="n">
        <x:v>62</x:v>
      </x:c>
    </x:row>
    <x:row r="386">
      <x:c r="A386" s="17" t="str">
        <x:v>HD_HCIP_OTJL_FE</x:v>
      </x:c>
      <x:c r="B386" s="17" t="str">
        <x:v>Human capital index plus (HCI+): on-the-job learning pillar score, female (scale -30–87)</x:v>
      </x:c>
      <x:c r="C386" s="17" t="n">
        <x:v>2025</x:v>
      </x:c>
      <x:c r="D386" s="55" t="n">
        <x:v>-14.9421567764671</x:v>
      </x:c>
      <x:c r="E386" s="17" t="str">
        <x:v>واحد توسط منبع ارائه نشده</x:v>
      </x:c>
      <x:c r="F386" s="17" t="str">
        <x:v>OBSERVATION</x:v>
      </x:c>
      <x:c r="G386" s="18" t="str">
        <x:v>https://api.worldbank.org/v2/en/country/IRN?downloadformat=csv</x:v>
      </x:c>
      <x:c r="H386" s="56" t="n">
        <x:v>46267.75686181713</x:v>
      </x:c>
      <x:c r="I386" s="17" t="n">
        <x:v>62</x:v>
      </x:c>
    </x:row>
    <x:row r="387">
      <x:c r="A387" s="17" t="str">
        <x:v>HD_HCIP_OTJL_MA</x:v>
      </x:c>
      <x:c r="B387" s="17" t="str">
        <x:v>Human capital index plus (HCI+): on-the-job learning pillar score, male (scale -30–87)</x:v>
      </x:c>
      <x:c r="C387" s="17" t="n">
        <x:v>2025</x:v>
      </x:c>
      <x:c r="D387" s="55" t="n">
        <x:v>41.6866398163431</x:v>
      </x:c>
      <x:c r="E387" s="17" t="str">
        <x:v>واحد توسط منبع ارائه نشده</x:v>
      </x:c>
      <x:c r="F387" s="17" t="str">
        <x:v>OBSERVATION</x:v>
      </x:c>
      <x:c r="G387" s="18" t="str">
        <x:v>https://api.worldbank.org/v2/en/country/IRN?downloadformat=csv</x:v>
      </x:c>
      <x:c r="H387" s="56" t="n">
        <x:v>46267.75686181713</x:v>
      </x:c>
      <x:c r="I387" s="17" t="n">
        <x:v>62</x:v>
      </x:c>
    </x:row>
    <x:row r="388">
      <x:c r="A388" s="17" t="str">
        <x:v>HD_HCIP_OTJL_TO</x:v>
      </x:c>
      <x:c r="B388" s="17" t="str">
        <x:v>Human capital index plus (HCI+): on-the-job learning pillar score, total (scale -30–87)</x:v>
      </x:c>
      <x:c r="C388" s="17" t="n">
        <x:v>2025</x:v>
      </x:c>
      <x:c r="D388" s="55" t="n">
        <x:v>13.6916016515873</x:v>
      </x:c>
      <x:c r="E388" s="17" t="str">
        <x:v>واحد توسط منبع ارائه نشده</x:v>
      </x:c>
      <x:c r="F388" s="17" t="str">
        <x:v>OBSERVATION</x:v>
      </x:c>
      <x:c r="G388" s="18" t="str">
        <x:v>https://api.worldbank.org/v2/en/country/IRN?downloadformat=csv</x:v>
      </x:c>
      <x:c r="H388" s="56" t="n">
        <x:v>46267.75686181713</x:v>
      </x:c>
      <x:c r="I388" s="17" t="n">
        <x:v>62</x:v>
      </x:c>
    </x:row>
    <x:row r="389">
      <x:c r="A389" s="17" t="str">
        <x:v>HD_HCIP_OVRL_FE</x:v>
      </x:c>
      <x:c r="B389" s="17" t="str">
        <x:v>Human capital index plus (HCI+): overall score, female (scale 0–325)</x:v>
      </x:c>
      <x:c r="C389" s="17" t="n">
        <x:v>2025</x:v>
      </x:c>
      <x:c r="D389" s="55" t="n">
        <x:v>154.072115138452</x:v>
      </x:c>
      <x:c r="E389" s="17" t="str">
        <x:v>واحد توسط منبع ارائه نشده</x:v>
      </x:c>
      <x:c r="F389" s="17" t="str">
        <x:v>OBSERVATION</x:v>
      </x:c>
      <x:c r="G389" s="18" t="str">
        <x:v>https://api.worldbank.org/v2/en/country/IRN?downloadformat=csv</x:v>
      </x:c>
      <x:c r="H389" s="56" t="n">
        <x:v>46267.75686181713</x:v>
      </x:c>
      <x:c r="I389" s="17" t="n">
        <x:v>62</x:v>
      </x:c>
    </x:row>
    <x:row r="390">
      <x:c r="A390" s="17" t="str">
        <x:v>HD_HCIP_OVRL_MA</x:v>
      </x:c>
      <x:c r="B390" s="17" t="str">
        <x:v>Human capital index plus (HCI+): overall score, male (scale 0–325)</x:v>
      </x:c>
      <x:c r="C390" s="17" t="n">
        <x:v>2025</x:v>
      </x:c>
      <x:c r="D390" s="55" t="n">
        <x:v>206.284782185073</x:v>
      </x:c>
      <x:c r="E390" s="17" t="str">
        <x:v>واحد توسط منبع ارائه نشده</x:v>
      </x:c>
      <x:c r="F390" s="17" t="str">
        <x:v>OBSERVATION</x:v>
      </x:c>
      <x:c r="G390" s="18" t="str">
        <x:v>https://api.worldbank.org/v2/en/country/IRN?downloadformat=csv</x:v>
      </x:c>
      <x:c r="H390" s="56" t="n">
        <x:v>46267.75686181713</x:v>
      </x:c>
      <x:c r="I390" s="17" t="n">
        <x:v>62</x:v>
      </x:c>
    </x:row>
    <x:row r="391">
      <x:c r="A391" s="17" t="str">
        <x:v>HD_HCIP_OVRL_TO</x:v>
      </x:c>
      <x:c r="B391" s="17" t="str">
        <x:v>Human capital index plus (HCI+): overall score, total (scale 0–325)</x:v>
      </x:c>
      <x:c r="C391" s="17" t="n">
        <x:v>2025</x:v>
      </x:c>
      <x:c r="D391" s="55" t="n">
        <x:v>180.455321718084</x:v>
      </x:c>
      <x:c r="E391" s="17" t="str">
        <x:v>واحد توسط منبع ارائه نشده</x:v>
      </x:c>
      <x:c r="F391" s="17" t="str">
        <x:v>OBSERVATION</x:v>
      </x:c>
      <x:c r="G391" s="18" t="str">
        <x:v>https://api.worldbank.org/v2/en/country/IRN?downloadformat=csv</x:v>
      </x:c>
      <x:c r="H391" s="56" t="n">
        <x:v>46267.75686181713</x:v>
      </x:c>
      <x:c r="I391" s="17" t="n">
        <x:v>62</x:v>
      </x:c>
    </x:row>
    <x:row r="392">
      <x:c r="A392" s="17" t="str">
        <x:v>IC.BUS.NDNS.ZS</x:v>
      </x:c>
      <x:c r="B392" s="17" t="str">
        <x:v>New business density (new registrations per 1,000 people ages 15-64)</x:v>
      </x:c>
      <x:c r="C392" s="17" t="n">
        <x:v>2020</x:v>
      </x:c>
      <x:c r="D392" s="55" t="n">
        <x:v>0.597395252282272</x:v>
      </x:c>
      <x:c r="E392" s="17" t="str">
        <x:v>واحد توسط منبع ارائه نشده</x:v>
      </x:c>
      <x:c r="F392" s="17" t="str">
        <x:v>OBSERVATION</x:v>
      </x:c>
      <x:c r="G392" s="18" t="str">
        <x:v>https://api.worldbank.org/v2/en/country/IRN?downloadformat=csv</x:v>
      </x:c>
      <x:c r="H392" s="56" t="n">
        <x:v>46267.75686181713</x:v>
      </x:c>
      <x:c r="I392" s="17" t="n">
        <x:v>65</x:v>
      </x:c>
    </x:row>
    <x:row r="393">
      <x:c r="A393" s="17" t="str">
        <x:v>IC.BUS.NREG</x:v>
      </x:c>
      <x:c r="B393" s="17" t="str">
        <x:v>New businesses registered (number)</x:v>
      </x:c>
      <x:c r="C393" s="17" t="n">
        <x:v>2020</x:v>
      </x:c>
      <x:c r="D393" s="55" t="n">
        <x:v>36158</x:v>
      </x:c>
      <x:c r="E393" s="17" t="str">
        <x:v>number</x:v>
      </x:c>
      <x:c r="F393" s="17" t="str">
        <x:v>OBSERVATION</x:v>
      </x:c>
      <x:c r="G393" s="18" t="str">
        <x:v>https://api.worldbank.org/v2/en/country/IRN?downloadformat=csv</x:v>
      </x:c>
      <x:c r="H393" s="56" t="n">
        <x:v>46267.75686181713</x:v>
      </x:c>
      <x:c r="I393" s="17" t="n">
        <x:v>65</x:v>
      </x:c>
    </x:row>
    <x:row r="394">
      <x:c r="A394" s="17" t="str">
        <x:v>IE.PPI.ENGY.CD</x:v>
      </x:c>
      <x:c r="B394" s="17" t="str">
        <x:v>Investment in energy with private participation (current US$)</x:v>
      </x:c>
      <x:c r="C394" s="17" t="n">
        <x:v>2017</x:v>
      </x:c>
      <x:c r="D394" s="55" t="n">
        <x:v>94500000</x:v>
      </x:c>
      <x:c r="E394" s="17" t="str">
        <x:v>current US$</x:v>
      </x:c>
      <x:c r="F394" s="17" t="str">
        <x:v>OBSERVATION</x:v>
      </x:c>
      <x:c r="G394" s="18" t="str">
        <x:v>https://api.worldbank.org/v2/en/country/IRN?downloadformat=csv</x:v>
      </x:c>
      <x:c r="H394" s="56" t="n">
        <x:v>46267.75686181713</x:v>
      </x:c>
      <x:c r="I394" s="17" t="n">
        <x:v>63</x:v>
      </x:c>
    </x:row>
    <x:row r="395">
      <x:c r="A395" s="17" t="str">
        <x:v>IE.PPI.ICTI.CD</x:v>
      </x:c>
      <x:c r="B395" s="17" t="str">
        <x:v>Investment in ICT with private participation (current US$)</x:v>
      </x:c>
      <x:c r="C395" s="17" t="n">
        <x:v>2008</x:v>
      </x:c>
      <x:c r="D395" s="55" t="n">
        <x:v>370000000</x:v>
      </x:c>
      <x:c r="E395" s="17" t="str">
        <x:v>current US$</x:v>
      </x:c>
      <x:c r="F395" s="17" t="str">
        <x:v>OBSERVATION</x:v>
      </x:c>
      <x:c r="G395" s="18" t="str">
        <x:v>https://api.worldbank.org/v2/en/country/IRN?downloadformat=csv</x:v>
      </x:c>
      <x:c r="H395" s="56" t="n">
        <x:v>46267.75686181713</x:v>
      </x:c>
      <x:c r="I395" s="17" t="n">
        <x:v>63</x:v>
      </x:c>
    </x:row>
    <x:row r="396">
      <x:c r="A396" s="17" t="str">
        <x:v>IE.PPI.TRAN.CD</x:v>
      </x:c>
      <x:c r="B396" s="17" t="str">
        <x:v>Investment in transport with private participation (current US$)</x:v>
      </x:c>
      <x:c r="C396" s="17" t="n">
        <x:v>2016</x:v>
      </x:c>
      <x:c r="D396" s="55" t="n">
        <x:v>235000000</x:v>
      </x:c>
      <x:c r="E396" s="17" t="str">
        <x:v>current US$</x:v>
      </x:c>
      <x:c r="F396" s="17" t="str">
        <x:v>OBSERVATION</x:v>
      </x:c>
      <x:c r="G396" s="18" t="str">
        <x:v>https://api.worldbank.org/v2/en/country/IRN?downloadformat=csv</x:v>
      </x:c>
      <x:c r="H396" s="56" t="n">
        <x:v>46267.75686181713</x:v>
      </x:c>
      <x:c r="I396" s="17" t="n">
        <x:v>65</x:v>
      </x:c>
    </x:row>
    <x:row r="397">
      <x:c r="A397" s="17" t="str">
        <x:v>IE.PPN.ENGY.CD</x:v>
      </x:c>
      <x:c r="B397" s="17" t="str">
        <x:v>Public private partnerships investment in energy (current US$)</x:v>
      </x:c>
      <x:c r="C397" s="17" t="n">
        <x:v>2017</x:v>
      </x:c>
      <x:c r="D397" s="55" t="n">
        <x:v>94500000</x:v>
      </x:c>
      <x:c r="E397" s="17" t="str">
        <x:v>current US$</x:v>
      </x:c>
      <x:c r="F397" s="17" t="str">
        <x:v>OBSERVATION</x:v>
      </x:c>
      <x:c r="G397" s="18" t="str">
        <x:v>https://api.worldbank.org/v2/en/country/IRN?downloadformat=csv</x:v>
      </x:c>
      <x:c r="H397" s="56" t="n">
        <x:v>46267.75686181713</x:v>
      </x:c>
      <x:c r="I397" s="17" t="n">
        <x:v>63</x:v>
      </x:c>
    </x:row>
    <x:row r="398">
      <x:c r="A398" s="17" t="str">
        <x:v>IE.PPN.TRAN.CD</x:v>
      </x:c>
      <x:c r="B398" s="17" t="str">
        <x:v>Public private partnerships investment in transport (current US$)</x:v>
      </x:c>
      <x:c r="C398" s="17" t="n">
        <x:v>2016</x:v>
      </x:c>
      <x:c r="D398" s="55" t="n">
        <x:v>235000000</x:v>
      </x:c>
      <x:c r="E398" s="17" t="str">
        <x:v>current US$</x:v>
      </x:c>
      <x:c r="F398" s="17" t="str">
        <x:v>OBSERVATION</x:v>
      </x:c>
      <x:c r="G398" s="18" t="str">
        <x:v>https://api.worldbank.org/v2/en/country/IRN?downloadformat=csv</x:v>
      </x:c>
      <x:c r="H398" s="56" t="n">
        <x:v>46267.75686181713</x:v>
      </x:c>
      <x:c r="I398" s="17" t="n">
        <x:v>65</x:v>
      </x:c>
    </x:row>
    <x:row r="399">
      <x:c r="A399" s="17" t="str">
        <x:v>IP.IDS.NRCT</x:v>
      </x:c>
      <x:c r="B399" s="17" t="str">
        <x:v>Industrial design applications, nonresident, by count</x:v>
      </x:c>
      <x:c r="C399" s="17" t="n">
        <x:v>2021</x:v>
      </x:c>
      <x:c r="D399" s="55" t="n">
        <x:v>113</x:v>
      </x:c>
      <x:c r="E399" s="17" t="str">
        <x:v>واحد توسط منبع ارائه نشده</x:v>
      </x:c>
      <x:c r="F399" s="17" t="str">
        <x:v>OBSERVATION</x:v>
      </x:c>
      <x:c r="G399" s="18" t="str">
        <x:v>https://api.worldbank.org/v2/en/country/IRN?downloadformat=csv</x:v>
      </x:c>
      <x:c r="H399" s="56" t="n">
        <x:v>46267.75686181713</x:v>
      </x:c>
      <x:c r="I399" s="17" t="n">
        <x:v>55</x:v>
      </x:c>
    </x:row>
    <x:row r="400">
      <x:c r="A400" s="17" t="str">
        <x:v>IP.IDS.RSCT</x:v>
      </x:c>
      <x:c r="B400" s="17" t="str">
        <x:v>Industrial design applications, resident, by count</x:v>
      </x:c>
      <x:c r="C400" s="17" t="n">
        <x:v>2021</x:v>
      </x:c>
      <x:c r="D400" s="55" t="n">
        <x:v>13903</x:v>
      </x:c>
      <x:c r="E400" s="17" t="str">
        <x:v>واحد توسط منبع ارائه نشده</x:v>
      </x:c>
      <x:c r="F400" s="17" t="str">
        <x:v>OBSERVATION</x:v>
      </x:c>
      <x:c r="G400" s="18" t="str">
        <x:v>https://api.worldbank.org/v2/en/country/IRN?downloadformat=csv</x:v>
      </x:c>
      <x:c r="H400" s="56" t="n">
        <x:v>46267.75686181713</x:v>
      </x:c>
      <x:c r="I400" s="17" t="n">
        <x:v>55</x:v>
      </x:c>
    </x:row>
    <x:row r="401">
      <x:c r="A401" s="17" t="str">
        <x:v>IP.JRN.ARTC.SC</x:v>
      </x:c>
      <x:c r="B401" s="17" t="str">
        <x:v>Scientific and technical journal articles</x:v>
      </x:c>
      <x:c r="C401" s="17" t="n">
        <x:v>2023</x:v>
      </x:c>
      <x:c r="D401" s="55" t="n">
        <x:v>55085.25</x:v>
      </x:c>
      <x:c r="E401" s="17" t="str">
        <x:v>واحد توسط منبع ارائه نشده</x:v>
      </x:c>
      <x:c r="F401" s="17" t="str">
        <x:v>OBSERVATION</x:v>
      </x:c>
      <x:c r="G401" s="18" t="str">
        <x:v>https://api.worldbank.org/v2/en/country/IRN?downloadformat=csv</x:v>
      </x:c>
      <x:c r="H401" s="56" t="n">
        <x:v>46267.75686181713</x:v>
      </x:c>
      <x:c r="I401" s="17" t="n">
        <x:v>38</x:v>
      </x:c>
    </x:row>
    <x:row r="402">
      <x:c r="A402" s="17" t="str">
        <x:v>IP.PAT.NRES</x:v>
      </x:c>
      <x:c r="B402" s="17" t="str">
        <x:v>Patent applications, nonresidents</x:v>
      </x:c>
      <x:c r="C402" s="17" t="n">
        <x:v>2021</x:v>
      </x:c>
      <x:c r="D402" s="55" t="n">
        <x:v>581</x:v>
      </x:c>
      <x:c r="E402" s="17" t="str">
        <x:v>واحد توسط منبع ارائه نشده</x:v>
      </x:c>
      <x:c r="F402" s="17" t="str">
        <x:v>OBSERVATION</x:v>
      </x:c>
      <x:c r="G402" s="18" t="str">
        <x:v>https://api.worldbank.org/v2/en/country/IRN?downloadformat=csv</x:v>
      </x:c>
      <x:c r="H402" s="56" t="n">
        <x:v>46267.75686181713</x:v>
      </x:c>
      <x:c r="I402" s="17" t="n">
        <x:v>26</x:v>
      </x:c>
    </x:row>
    <x:row r="403">
      <x:c r="A403" s="17" t="str">
        <x:v>IP.PAT.RESD</x:v>
      </x:c>
      <x:c r="B403" s="17" t="str">
        <x:v>Patent applications, residents</x:v>
      </x:c>
      <x:c r="C403" s="17" t="n">
        <x:v>2021</x:v>
      </x:c>
      <x:c r="D403" s="55" t="n">
        <x:v>10210</x:v>
      </x:c>
      <x:c r="E403" s="17" t="str">
        <x:v>واحد توسط منبع ارائه نشده</x:v>
      </x:c>
      <x:c r="F403" s="17" t="str">
        <x:v>OBSERVATION</x:v>
      </x:c>
      <x:c r="G403" s="18" t="str">
        <x:v>https://api.worldbank.org/v2/en/country/IRN?downloadformat=csv</x:v>
      </x:c>
      <x:c r="H403" s="56" t="n">
        <x:v>46267.75686181713</x:v>
      </x:c>
      <x:c r="I403" s="17" t="n">
        <x:v>26</x:v>
      </x:c>
    </x:row>
    <x:row r="404">
      <x:c r="A404" s="17" t="str">
        <x:v>IP.TMK.NRCT</x:v>
      </x:c>
      <x:c r="B404" s="17" t="str">
        <x:v>Trademark applications, nonresident, by count</x:v>
      </x:c>
      <x:c r="C404" s="17" t="n">
        <x:v>2021</x:v>
      </x:c>
      <x:c r="D404" s="55" t="n">
        <x:v>17194</x:v>
      </x:c>
      <x:c r="E404" s="17" t="str">
        <x:v>واحد توسط منبع ارائه نشده</x:v>
      </x:c>
      <x:c r="F404" s="17" t="str">
        <x:v>OBSERVATION</x:v>
      </x:c>
      <x:c r="G404" s="18" t="str">
        <x:v>https://api.worldbank.org/v2/en/country/IRN?downloadformat=csv</x:v>
      </x:c>
      <x:c r="H404" s="56" t="n">
        <x:v>46267.75686181713</x:v>
      </x:c>
      <x:c r="I404" s="17" t="n">
        <x:v>60</x:v>
      </x:c>
    </x:row>
    <x:row r="405">
      <x:c r="A405" s="17" t="str">
        <x:v>IP.TMK.RSCT</x:v>
      </x:c>
      <x:c r="B405" s="17" t="str">
        <x:v>Trademark applications, resident, by count</x:v>
      </x:c>
      <x:c r="C405" s="17" t="n">
        <x:v>2021</x:v>
      </x:c>
      <x:c r="D405" s="55" t="n">
        <x:v>506935</x:v>
      </x:c>
      <x:c r="E405" s="17" t="str">
        <x:v>واحد توسط منبع ارائه نشده</x:v>
      </x:c>
      <x:c r="F405" s="17" t="str">
        <x:v>OBSERVATION</x:v>
      </x:c>
      <x:c r="G405" s="18" t="str">
        <x:v>https://api.worldbank.org/v2/en/country/IRN?downloadformat=csv</x:v>
      </x:c>
      <x:c r="H405" s="56" t="n">
        <x:v>46267.75686181713</x:v>
      </x:c>
      <x:c r="I405" s="17" t="n">
        <x:v>60</x:v>
      </x:c>
    </x:row>
    <x:row r="406">
      <x:c r="A406" s="17" t="str">
        <x:v>IQ.SPI.OVRL</x:v>
      </x:c>
      <x:c r="B406" s="17" t="str">
        <x:v>Statistical performance indicators (SPI): Overall score (scale 0-100)</x:v>
      </x:c>
      <x:c r="C406" s="17" t="n">
        <x:v>2024</x:v>
      </x:c>
      <x:c r="D406" s="55" t="n">
        <x:v>63.5175</x:v>
      </x:c>
      <x:c r="E406" s="17" t="str">
        <x:v>واحد توسط منبع ارائه نشده</x:v>
      </x:c>
      <x:c r="F406" s="17" t="str">
        <x:v>OBSERVATION</x:v>
      </x:c>
      <x:c r="G406" s="18" t="str">
        <x:v>https://api.worldbank.org/v2/en/country/IRN?downloadformat=csv</x:v>
      </x:c>
      <x:c r="H406" s="56" t="n">
        <x:v>46267.75686181713</x:v>
      </x:c>
      <x:c r="I406" s="17" t="n">
        <x:v>57</x:v>
      </x:c>
    </x:row>
    <x:row r="407">
      <x:c r="A407" s="17" t="str">
        <x:v>IQ.SPI.PIL1</x:v>
      </x:c>
      <x:c r="B407" s="17" t="str">
        <x:v>Statistical performance indicators (SPI): Pillar 1 data use score (scale 0-100)</x:v>
      </x:c>
      <x:c r="C407" s="17" t="n">
        <x:v>2024</x:v>
      </x:c>
      <x:c r="D407" s="55" t="n">
        <x:v>66.6</x:v>
      </x:c>
      <x:c r="E407" s="17" t="str">
        <x:v>واحد توسط منبع ارائه نشده</x:v>
      </x:c>
      <x:c r="F407" s="17" t="str">
        <x:v>OBSERVATION</x:v>
      </x:c>
      <x:c r="G407" s="18" t="str">
        <x:v>https://api.worldbank.org/v2/en/country/IRN?downloadformat=csv</x:v>
      </x:c>
      <x:c r="H407" s="56" t="n">
        <x:v>46267.75686181713</x:v>
      </x:c>
      <x:c r="I407" s="17" t="n">
        <x:v>45</x:v>
      </x:c>
    </x:row>
    <x:row r="408">
      <x:c r="A408" s="17" t="str">
        <x:v>IQ.SPI.PIL2</x:v>
      </x:c>
      <x:c r="B408" s="17" t="str">
        <x:v>Statistical performance indicators (SPI): Pillar 2 data services score (scale 0-100)</x:v>
      </x:c>
      <x:c r="C408" s="17" t="n">
        <x:v>2024</x:v>
      </x:c>
      <x:c r="D408" s="55" t="n">
        <x:v>62.8</x:v>
      </x:c>
      <x:c r="E408" s="17" t="str">
        <x:v>واحد توسط منبع ارائه نشده</x:v>
      </x:c>
      <x:c r="F408" s="17" t="str">
        <x:v>OBSERVATION</x:v>
      </x:c>
      <x:c r="G408" s="18" t="str">
        <x:v>https://api.worldbank.org/v2/en/country/IRN?downloadformat=csv</x:v>
      </x:c>
      <x:c r="H408" s="56" t="n">
        <x:v>46267.75686181713</x:v>
      </x:c>
      <x:c r="I408" s="17" t="n">
        <x:v>57</x:v>
      </x:c>
    </x:row>
    <x:row r="409">
      <x:c r="A409" s="17" t="str">
        <x:v>IQ.SPI.PIL3</x:v>
      </x:c>
      <x:c r="B409" s="17" t="str">
        <x:v>Statistical performance indicators (SPI): Pillar 3 data products score  (scale 0-100)</x:v>
      </x:c>
      <x:c r="C409" s="17" t="n">
        <x:v>2024</x:v>
      </x:c>
      <x:c r="D409" s="55" t="n">
        <x:v>68.2875</x:v>
      </x:c>
      <x:c r="E409" s="17" t="str">
        <x:v>واحد توسط منبع ارائه نشده</x:v>
      </x:c>
      <x:c r="F409" s="17" t="str">
        <x:v>OBSERVATION</x:v>
      </x:c>
      <x:c r="G409" s="18" t="str">
        <x:v>https://api.worldbank.org/v2/en/country/IRN?downloadformat=csv</x:v>
      </x:c>
      <x:c r="H409" s="56" t="n">
        <x:v>46267.75686181713</x:v>
      </x:c>
      <x:c r="I409" s="17" t="n">
        <x:v>46</x:v>
      </x:c>
    </x:row>
    <x:row r="410">
      <x:c r="A410" s="17" t="str">
        <x:v>IQ.SPI.PIL4</x:v>
      </x:c>
      <x:c r="B410" s="17" t="str">
        <x:v>Statistical performance indicators (SPI): Pillar 4 data sources score (scale 0-100)</x:v>
      </x:c>
      <x:c r="C410" s="17" t="n">
        <x:v>2024</x:v>
      </x:c>
      <x:c r="D410" s="55" t="n">
        <x:v>69.9</x:v>
      </x:c>
      <x:c r="E410" s="17" t="str">
        <x:v>واحد توسط منبع ارائه نشده</x:v>
      </x:c>
      <x:c r="F410" s="17" t="str">
        <x:v>OBSERVATION</x:v>
      </x:c>
      <x:c r="G410" s="18" t="str">
        <x:v>https://api.worldbank.org/v2/en/country/IRN?downloadformat=csv</x:v>
      </x:c>
      <x:c r="H410" s="56" t="n">
        <x:v>46267.75686181713</x:v>
      </x:c>
      <x:c r="I410" s="17" t="n">
        <x:v>56</x:v>
      </x:c>
    </x:row>
    <x:row r="411">
      <x:c r="A411" s="17" t="str">
        <x:v>IQ.SPI.PIL5</x:v>
      </x:c>
      <x:c r="B411" s="17" t="str">
        <x:v>Statistical performance indicators (SPI): Pillar 5 data infrastructure score (scale 0-100)</x:v>
      </x:c>
      <x:c r="C411" s="17" t="n">
        <x:v>2024</x:v>
      </x:c>
      <x:c r="D411" s="55" t="n">
        <x:v>50</x:v>
      </x:c>
      <x:c r="E411" s="17" t="str">
        <x:v>واحد توسط منبع ارائه نشده</x:v>
      </x:c>
      <x:c r="F411" s="17" t="str">
        <x:v>OBSERVATION</x:v>
      </x:c>
      <x:c r="G411" s="18" t="str">
        <x:v>https://api.worldbank.org/v2/en/country/IRN?downloadformat=csv</x:v>
      </x:c>
      <x:c r="H411" s="56" t="n">
        <x:v>46267.75686181713</x:v>
      </x:c>
      <x:c r="I411" s="17" t="n">
        <x:v>57</x:v>
      </x:c>
    </x:row>
    <x:row r="412">
      <x:c r="A412" s="17" t="str">
        <x:v>IS.AIR.DPRT</x:v>
      </x:c>
      <x:c r="B412" s="17" t="str">
        <x:v>Air transport, registered carrier departures worldwide</x:v>
      </x:c>
      <x:c r="C412" s="17" t="n">
        <x:v>2023</x:v>
      </x:c>
      <x:c r="D412" s="55" t="n">
        <x:v>144976</x:v>
      </x:c>
      <x:c r="E412" s="17" t="str">
        <x:v>واحد توسط منبع ارائه نشده</x:v>
      </x:c>
      <x:c r="F412" s="17" t="str">
        <x:v>OBSERVATION</x:v>
      </x:c>
      <x:c r="G412" s="18" t="str">
        <x:v>https://api.worldbank.org/v2/en/country/IRN?downloadformat=csv</x:v>
      </x:c>
      <x:c r="H412" s="56" t="n">
        <x:v>46267.75686181713</x:v>
      </x:c>
      <x:c r="I412" s="17" t="n">
        <x:v>12</x:v>
      </x:c>
    </x:row>
    <x:row r="413">
      <x:c r="A413" s="17" t="str">
        <x:v>IS.AIR.GOOD.MT.K1</x:v>
      </x:c>
      <x:c r="B413" s="17" t="str">
        <x:v>Air transport, freight (million ton-km)</x:v>
      </x:c>
      <x:c r="C413" s="17" t="n">
        <x:v>2023</x:v>
      </x:c>
      <x:c r="D413" s="55" t="n">
        <x:v>136.931326</x:v>
      </x:c>
      <x:c r="E413" s="17" t="str">
        <x:v>واحد توسط منبع ارائه نشده</x:v>
      </x:c>
      <x:c r="F413" s="17" t="str">
        <x:v>OBSERVATION</x:v>
      </x:c>
      <x:c r="G413" s="18" t="str">
        <x:v>https://api.worldbank.org/v2/en/country/IRN?downloadformat=csv</x:v>
      </x:c>
      <x:c r="H413" s="56" t="n">
        <x:v>46267.75686181713</x:v>
      </x:c>
      <x:c r="I413" s="17" t="n">
        <x:v>12</x:v>
      </x:c>
    </x:row>
    <x:row r="414">
      <x:c r="A414" s="17" t="str">
        <x:v>IS.AIR.PSGR</x:v>
      </x:c>
      <x:c r="B414" s="17" t="str">
        <x:v>Air transport, passengers carried</x:v>
      </x:c>
      <x:c r="C414" s="17" t="n">
        <x:v>2023</x:v>
      </x:c>
      <x:c r="D414" s="55" t="n">
        <x:v>18067403</x:v>
      </x:c>
      <x:c r="E414" s="17" t="str">
        <x:v>واحد توسط منبع ارائه نشده</x:v>
      </x:c>
      <x:c r="F414" s="17" t="str">
        <x:v>OBSERVATION</x:v>
      </x:c>
      <x:c r="G414" s="18" t="str">
        <x:v>https://api.worldbank.org/v2/en/country/IRN?downloadformat=csv</x:v>
      </x:c>
      <x:c r="H414" s="56" t="n">
        <x:v>46267.75686181713</x:v>
      </x:c>
      <x:c r="I414" s="17" t="n">
        <x:v>12</x:v>
      </x:c>
    </x:row>
    <x:row r="415">
      <x:c r="A415" s="17" t="str">
        <x:v>IS.RRS.GOOD.MT.K6</x:v>
      </x:c>
      <x:c r="B415" s="17" t="str">
        <x:v>Railways, goods transported (million ton-km)</x:v>
      </x:c>
      <x:c r="C415" s="17" t="n">
        <x:v>2021</x:v>
      </x:c>
      <x:c r="D415" s="55" t="n">
        <x:v>32920</x:v>
      </x:c>
      <x:c r="E415" s="17" t="str">
        <x:v>واحد توسط منبع ارائه نشده</x:v>
      </x:c>
      <x:c r="F415" s="17" t="str">
        <x:v>OBSERVATION</x:v>
      </x:c>
      <x:c r="G415" s="18" t="str">
        <x:v>https://api.worldbank.org/v2/en/country/IRN?downloadformat=csv</x:v>
      </x:c>
      <x:c r="H415" s="56" t="n">
        <x:v>46267.75686181713</x:v>
      </x:c>
      <x:c r="I415" s="17" t="n">
        <x:v>39</x:v>
      </x:c>
    </x:row>
    <x:row r="416">
      <x:c r="A416" s="17" t="str">
        <x:v>IS.RRS.PASG.KM</x:v>
      </x:c>
      <x:c r="B416" s="17" t="str">
        <x:v>Railways, passengers carried (million passenger-km)</x:v>
      </x:c>
      <x:c r="C416" s="17" t="n">
        <x:v>2021</x:v>
      </x:c>
      <x:c r="D416" s="55" t="n">
        <x:v>11231</x:v>
      </x:c>
      <x:c r="E416" s="17" t="str">
        <x:v>واحد توسط منبع ارائه نشده</x:v>
      </x:c>
      <x:c r="F416" s="17" t="str">
        <x:v>OBSERVATION</x:v>
      </x:c>
      <x:c r="G416" s="18" t="str">
        <x:v>https://api.worldbank.org/v2/en/country/IRN?downloadformat=csv</x:v>
      </x:c>
      <x:c r="H416" s="56" t="n">
        <x:v>46267.75686181713</x:v>
      </x:c>
      <x:c r="I416" s="17" t="n">
        <x:v>39</x:v>
      </x:c>
    </x:row>
    <x:row r="417">
      <x:c r="A417" s="17" t="str">
        <x:v>IS.RRS.TOTL.KM</x:v>
      </x:c>
      <x:c r="B417" s="17" t="str">
        <x:v>Rail lines (total route-km)</x:v>
      </x:c>
      <x:c r="C417" s="17" t="n">
        <x:v>2021</x:v>
      </x:c>
      <x:c r="D417" s="55" t="n">
        <x:v>9455</x:v>
      </x:c>
      <x:c r="E417" s="17" t="str">
        <x:v>واحد توسط منبع ارائه نشده</x:v>
      </x:c>
      <x:c r="F417" s="17" t="str">
        <x:v>OBSERVATION</x:v>
      </x:c>
      <x:c r="G417" s="18" t="str">
        <x:v>https://api.worldbank.org/v2/en/country/IRN?downloadformat=csv</x:v>
      </x:c>
      <x:c r="H417" s="56" t="n">
        <x:v>46267.75686181713</x:v>
      </x:c>
      <x:c r="I417" s="17" t="n">
        <x:v>39</x:v>
      </x:c>
    </x:row>
    <x:row r="418">
      <x:c r="A418" s="17" t="str">
        <x:v>IS.SHP.GCNW.XQ</x:v>
      </x:c>
      <x:c r="B418" s="17" t="str">
        <x:v>Liner shipping connectivity index (maximum value in 2004 = 100)</x:v>
      </x:c>
      <x:c r="C418" s="17" t="n">
        <x:v>2021</x:v>
      </x:c>
      <x:c r="D418" s="55" t="n">
        <x:v>31.078253289</x:v>
      </x:c>
      <x:c r="E418" s="17" t="str">
        <x:v>index</x:v>
      </x:c>
      <x:c r="F418" s="17" t="str">
        <x:v>OBSERVATION</x:v>
      </x:c>
      <x:c r="G418" s="18" t="str">
        <x:v>https://api.worldbank.org/v2/en/country/IRN?downloadformat=csv</x:v>
      </x:c>
      <x:c r="H418" s="56" t="n">
        <x:v>46267.75686181713</x:v>
      </x:c>
      <x:c r="I418" s="17" t="n">
        <x:v>50</x:v>
      </x:c>
    </x:row>
    <x:row r="419">
      <x:c r="A419" s="17" t="str">
        <x:v>IS.SHP.GOOD.TU</x:v>
      </x:c>
      <x:c r="B419" s="17" t="str">
        <x:v>Container port traffic (TEU: 20 foot equivalent units)</x:v>
      </x:c>
      <x:c r="C419" s="17" t="n">
        <x:v>2024</x:v>
      </x:c>
      <x:c r="D419" s="55" t="n">
        <x:v>2921359</x:v>
      </x:c>
      <x:c r="E419" s="17" t="str">
        <x:v>واحد توسط منبع ارائه نشده</x:v>
      </x:c>
      <x:c r="F419" s="17" t="str">
        <x:v>OBSERVATION</x:v>
      </x:c>
      <x:c r="G419" s="18" t="str">
        <x:v>https://api.worldbank.org/v2/en/country/IRN?downloadformat=csv</x:v>
      </x:c>
      <x:c r="H419" s="56" t="n">
        <x:v>46267.75686181713</x:v>
      </x:c>
      <x:c r="I419" s="17" t="n">
        <x:v>56</x:v>
      </x:c>
    </x:row>
    <x:row r="420">
      <x:c r="A420" s="17" t="str">
        <x:v>IT.CEL.SETS</x:v>
      </x:c>
      <x:c r="B420" s="17" t="str">
        <x:v>Mobile cellular subscriptions</x:v>
      </x:c>
      <x:c r="C420" s="17" t="n">
        <x:v>2024</x:v>
      </x:c>
      <x:c r="D420" s="55" t="n">
        <x:v>159388655</x:v>
      </x:c>
      <x:c r="E420" s="17" t="str">
        <x:v>واحد توسط منبع ارائه نشده</x:v>
      </x:c>
      <x:c r="F420" s="17" t="str">
        <x:v>OBSERVATION</x:v>
      </x:c>
      <x:c r="G420" s="18" t="str">
        <x:v>https://api.worldbank.org/v2/en/country/IRN?downloadformat=csv</x:v>
      </x:c>
      <x:c r="H420" s="56" t="n">
        <x:v>46267.75686181713</x:v>
      </x:c>
      <x:c r="I420" s="17" t="n">
        <x:v>13</x:v>
      </x:c>
    </x:row>
    <x:row r="421">
      <x:c r="A421" s="17" t="str">
        <x:v>IT.CEL.SETS.P2</x:v>
      </x:c>
      <x:c r="B421" s="17" t="str">
        <x:v>Mobile cellular subscriptions (per 100 people)</x:v>
      </x:c>
      <x:c r="C421" s="17" t="n">
        <x:v>2024</x:v>
      </x:c>
      <x:c r="D421" s="55" t="n">
        <x:v>174.066388972063</x:v>
      </x:c>
      <x:c r="E421" s="17" t="str">
        <x:v>واحد توسط منبع ارائه نشده</x:v>
      </x:c>
      <x:c r="F421" s="17" t="str">
        <x:v>OBSERVATION</x:v>
      </x:c>
      <x:c r="G421" s="18" t="str">
        <x:v>https://api.worldbank.org/v2/en/country/IRN?downloadformat=csv</x:v>
      </x:c>
      <x:c r="H421" s="56" t="n">
        <x:v>46267.75686181713</x:v>
      </x:c>
      <x:c r="I421" s="17" t="n">
        <x:v>13</x:v>
      </x:c>
    </x:row>
    <x:row r="422">
      <x:c r="A422" s="17" t="str">
        <x:v>IT.MLT.MAIN</x:v>
      </x:c>
      <x:c r="B422" s="17" t="str">
        <x:v>Fixed telephone subscriptions</x:v>
      </x:c>
      <x:c r="C422" s="17" t="n">
        <x:v>2024</x:v>
      </x:c>
      <x:c r="D422" s="55" t="n">
        <x:v>28225918</x:v>
      </x:c>
      <x:c r="E422" s="17" t="str">
        <x:v>واحد توسط منبع ارائه نشده</x:v>
      </x:c>
      <x:c r="F422" s="17" t="str">
        <x:v>OBSERVATION</x:v>
      </x:c>
      <x:c r="G422" s="18" t="str">
        <x:v>https://api.worldbank.org/v2/en/country/IRN?downloadformat=csv</x:v>
      </x:c>
      <x:c r="H422" s="56" t="n">
        <x:v>46267.75686181713</x:v>
      </x:c>
      <x:c r="I422" s="17" t="n">
        <x:v>1</x:v>
      </x:c>
    </x:row>
    <x:row r="423">
      <x:c r="A423" s="17" t="str">
        <x:v>IT.MLT.MAIN.P2</x:v>
      </x:c>
      <x:c r="B423" s="17" t="str">
        <x:v>Fixed telephone subscriptions (per 100 people)</x:v>
      </x:c>
      <x:c r="C423" s="17" t="n">
        <x:v>2024</x:v>
      </x:c>
      <x:c r="D423" s="55" t="n">
        <x:v>30.8251777498315</x:v>
      </x:c>
      <x:c r="E423" s="17" t="str">
        <x:v>واحد توسط منبع ارائه نشده</x:v>
      </x:c>
      <x:c r="F423" s="17" t="str">
        <x:v>OBSERVATION</x:v>
      </x:c>
      <x:c r="G423" s="18" t="str">
        <x:v>https://api.worldbank.org/v2/en/country/IRN?downloadformat=csv</x:v>
      </x:c>
      <x:c r="H423" s="56" t="n">
        <x:v>46267.75686181713</x:v>
      </x:c>
      <x:c r="I423" s="17" t="n">
        <x:v>1</x:v>
      </x:c>
    </x:row>
    <x:row r="424">
      <x:c r="A424" s="17" t="str">
        <x:v>IT.NET.BBND</x:v>
      </x:c>
      <x:c r="B424" s="17" t="str">
        <x:v>Fixed broadband subscriptions</x:v>
      </x:c>
      <x:c r="C424" s="17" t="n">
        <x:v>2024</x:v>
      </x:c>
      <x:c r="D424" s="55" t="n">
        <x:v>11043424</x:v>
      </x:c>
      <x:c r="E424" s="17" t="str">
        <x:v>واحد توسط منبع ارائه نشده</x:v>
      </x:c>
      <x:c r="F424" s="17" t="str">
        <x:v>OBSERVATION</x:v>
      </x:c>
      <x:c r="G424" s="18" t="str">
        <x:v>https://api.worldbank.org/v2/en/country/IRN?downloadformat=csv</x:v>
      </x:c>
      <x:c r="H424" s="56" t="n">
        <x:v>46267.75686181713</x:v>
      </x:c>
      <x:c r="I424" s="17" t="n">
        <x:v>43</x:v>
      </x:c>
    </x:row>
    <x:row r="425">
      <x:c r="A425" s="17" t="str">
        <x:v>IT.NET.BBND.P2</x:v>
      </x:c>
      <x:c r="B425" s="17" t="str">
        <x:v>Fixed broadband subscriptions (per 100 people)</x:v>
      </x:c>
      <x:c r="C425" s="17" t="n">
        <x:v>2024</x:v>
      </x:c>
      <x:c r="D425" s="55" t="n">
        <x:v>12.0603874696566</x:v>
      </x:c>
      <x:c r="E425" s="17" t="str">
        <x:v>واحد توسط منبع ارائه نشده</x:v>
      </x:c>
      <x:c r="F425" s="17" t="str">
        <x:v>OBSERVATION</x:v>
      </x:c>
      <x:c r="G425" s="18" t="str">
        <x:v>https://api.worldbank.org/v2/en/country/IRN?downloadformat=csv</x:v>
      </x:c>
      <x:c r="H425" s="56" t="n">
        <x:v>46267.75686181713</x:v>
      </x:c>
      <x:c r="I425" s="17" t="n">
        <x:v>43</x:v>
      </x:c>
    </x:row>
    <x:row r="426">
      <x:c r="A426" s="17" t="str">
        <x:v>IT.NET.SECR</x:v>
      </x:c>
      <x:c r="B426" s="17" t="str">
        <x:v>Secure Internet servers</x:v>
      </x:c>
      <x:c r="C426" s="17" t="n">
        <x:v>2024</x:v>
      </x:c>
      <x:c r="D426" s="55" t="n">
        <x:v>661642</x:v>
      </x:c>
      <x:c r="E426" s="17" t="str">
        <x:v>واحد توسط منبع ارائه نشده</x:v>
      </x:c>
      <x:c r="F426" s="17" t="str">
        <x:v>OBSERVATION</x:v>
      </x:c>
      <x:c r="G426" s="18" t="str">
        <x:v>https://api.worldbank.org/v2/en/country/IRN?downloadformat=csv</x:v>
      </x:c>
      <x:c r="H426" s="56" t="n">
        <x:v>46267.75686181713</x:v>
      </x:c>
      <x:c r="I426" s="17" t="n">
        <x:v>51</x:v>
      </x:c>
    </x:row>
    <x:row r="427">
      <x:c r="A427" s="17" t="str">
        <x:v>IT.NET.SECR.P6</x:v>
      </x:c>
      <x:c r="B427" s="17" t="str">
        <x:v>Secure Internet servers (per 1 million people)</x:v>
      </x:c>
      <x:c r="C427" s="17" t="n">
        <x:v>2024</x:v>
      </x:c>
      <x:c r="D427" s="55" t="n">
        <x:v>7225.71087209777</x:v>
      </x:c>
      <x:c r="E427" s="17" t="str">
        <x:v>واحد توسط منبع ارائه نشده</x:v>
      </x:c>
      <x:c r="F427" s="17" t="str">
        <x:v>OBSERVATION</x:v>
      </x:c>
      <x:c r="G427" s="18" t="str">
        <x:v>https://api.worldbank.org/v2/en/country/IRN?downloadformat=csv</x:v>
      </x:c>
      <x:c r="H427" s="56" t="n">
        <x:v>46267.75686181713</x:v>
      </x:c>
      <x:c r="I427" s="17" t="n">
        <x:v>51</x:v>
      </x:c>
    </x:row>
    <x:row r="428">
      <x:c r="A428" s="17" t="str">
        <x:v>IT.NET.USER.FE.ZS</x:v>
      </x:c>
      <x:c r="B428" s="17" t="str">
        <x:v>Individuals using the Internet, female (% of female population)</x:v>
      </x:c>
      <x:c r="C428" s="17" t="n">
        <x:v>2021</x:v>
      </x:c>
      <x:c r="D428" s="55" t="n">
        <x:v>77.6856</x:v>
      </x:c>
      <x:c r="E428" s="17" t="str">
        <x:v>percent</x:v>
      </x:c>
      <x:c r="F428" s="17" t="str">
        <x:v>OBSERVATION</x:v>
      </x:c>
      <x:c r="G428" s="18" t="str">
        <x:v>https://api.worldbank.org/v2/en/country/IRN?downloadformat=csv</x:v>
      </x:c>
      <x:c r="H428" s="56" t="n">
        <x:v>46267.75686181713</x:v>
      </x:c>
      <x:c r="I428" s="17" t="n">
        <x:v>56</x:v>
      </x:c>
    </x:row>
    <x:row r="429">
      <x:c r="A429" s="17" t="str">
        <x:v>IT.NET.USER.MA.ZS</x:v>
      </x:c>
      <x:c r="B429" s="17" t="str">
        <x:v>Individuals using the Internet, male (% of male population)</x:v>
      </x:c>
      <x:c r="C429" s="17" t="n">
        <x:v>2021</x:v>
      </x:c>
      <x:c r="D429" s="55" t="n">
        <x:v>79.5041</x:v>
      </x:c>
      <x:c r="E429" s="17" t="str">
        <x:v>percent</x:v>
      </x:c>
      <x:c r="F429" s="17" t="str">
        <x:v>OBSERVATION</x:v>
      </x:c>
      <x:c r="G429" s="18" t="str">
        <x:v>https://api.worldbank.org/v2/en/country/IRN?downloadformat=csv</x:v>
      </x:c>
      <x:c r="H429" s="56" t="n">
        <x:v>46267.75686181713</x:v>
      </x:c>
      <x:c r="I429" s="17" t="n">
        <x:v>56</x:v>
      </x:c>
    </x:row>
    <x:row r="430">
      <x:c r="A430" s="17" t="str">
        <x:v>IT.NET.USER.ZS</x:v>
      </x:c>
      <x:c r="B430" s="17" t="str">
        <x:v>Individuals using the Internet (% of population)</x:v>
      </x:c>
      <x:c r="C430" s="17" t="n">
        <x:v>2024</x:v>
      </x:c>
      <x:c r="D430" s="55" t="n">
        <x:v>85.3404007</x:v>
      </x:c>
      <x:c r="E430" s="17" t="str">
        <x:v>percent</x:v>
      </x:c>
      <x:c r="F430" s="17" t="str">
        <x:v>OBSERVATION</x:v>
      </x:c>
      <x:c r="G430" s="18" t="str">
        <x:v>https://api.worldbank.org/v2/en/country/IRN?downloadformat=csv</x:v>
      </x:c>
      <x:c r="H430" s="56" t="n">
        <x:v>46267.75686181713</x:v>
      </x:c>
      <x:c r="I430" s="17" t="n">
        <x:v>34</x:v>
      </x:c>
    </x:row>
    <x:row r="431">
      <x:c r="A431" s="17" t="str">
        <x:v>LP.EXP.DURS.MD</x:v>
      </x:c>
      <x:c r="B431" s="17" t="str">
        <x:v>Lead time to export, median case (days)</x:v>
      </x:c>
      <x:c r="C431" s="17" t="n">
        <x:v>2018</x:v>
      </x:c>
      <x:c r="D431" s="55" t="n">
        <x:v>3</x:v>
      </x:c>
      <x:c r="E431" s="17" t="str">
        <x:v>days</x:v>
      </x:c>
      <x:c r="F431" s="17" t="str">
        <x:v>OBSERVATION</x:v>
      </x:c>
      <x:c r="G431" s="18" t="str">
        <x:v>https://api.worldbank.org/v2/en/country/IRN?downloadformat=csv</x:v>
      </x:c>
      <x:c r="H431" s="56" t="n">
        <x:v>46267.75686181713</x:v>
      </x:c>
      <x:c r="I431" s="17" t="n">
        <x:v>61</x:v>
      </x:c>
    </x:row>
    <x:row r="432">
      <x:c r="A432" s="17" t="str">
        <x:v>LP.IMP.DURS.MD</x:v>
      </x:c>
      <x:c r="B432" s="17" t="str">
        <x:v>Lead time to import, median case (days)</x:v>
      </x:c>
      <x:c r="C432" s="17" t="n">
        <x:v>2018</x:v>
      </x:c>
      <x:c r="D432" s="55" t="n">
        <x:v>5</x:v>
      </x:c>
      <x:c r="E432" s="17" t="str">
        <x:v>days</x:v>
      </x:c>
      <x:c r="F432" s="17" t="str">
        <x:v>OBSERVATION</x:v>
      </x:c>
      <x:c r="G432" s="18" t="str">
        <x:v>https://api.worldbank.org/v2/en/country/IRN?downloadformat=csv</x:v>
      </x:c>
      <x:c r="H432" s="56" t="n">
        <x:v>46267.75686181713</x:v>
      </x:c>
      <x:c r="I432" s="17" t="n">
        <x:v>61</x:v>
      </x:c>
    </x:row>
    <x:row r="433">
      <x:c r="A433" s="17" t="str">
        <x:v>LP.LPI.CUST.XQ</x:v>
      </x:c>
      <x:c r="B433" s="17" t="str">
        <x:v>Logistics performance index: Efficiency of customs clearance process (1=low to 5=high)</x:v>
      </x:c>
      <x:c r="C433" s="17" t="n">
        <x:v>2022</x:v>
      </x:c>
      <x:c r="D433" s="55" t="n">
        <x:v>2.2</x:v>
      </x:c>
      <x:c r="E433" s="17" t="str">
        <x:v>واحد توسط منبع ارائه نشده</x:v>
      </x:c>
      <x:c r="F433" s="17" t="str">
        <x:v>OBSERVATION</x:v>
      </x:c>
      <x:c r="G433" s="18" t="str">
        <x:v>https://api.worldbank.org/v2/en/country/IRN?downloadformat=csv</x:v>
      </x:c>
      <x:c r="H433" s="56" t="n">
        <x:v>46267.75686181713</x:v>
      </x:c>
      <x:c r="I433" s="17" t="n">
        <x:v>60</x:v>
      </x:c>
    </x:row>
    <x:row r="434">
      <x:c r="A434" s="17" t="str">
        <x:v>LP.LPI.INFR.XQ</x:v>
      </x:c>
      <x:c r="B434" s="17" t="str">
        <x:v>Logistics performance index: Quality of trade and transport-related infrastructure (1=low to 5=high)</x:v>
      </x:c>
      <x:c r="C434" s="17" t="n">
        <x:v>2022</x:v>
      </x:c>
      <x:c r="D434" s="55" t="n">
        <x:v>2.4</x:v>
      </x:c>
      <x:c r="E434" s="17" t="str">
        <x:v>واحد توسط منبع ارائه نشده</x:v>
      </x:c>
      <x:c r="F434" s="17" t="str">
        <x:v>OBSERVATION</x:v>
      </x:c>
      <x:c r="G434" s="18" t="str">
        <x:v>https://api.worldbank.org/v2/en/country/IRN?downloadformat=csv</x:v>
      </x:c>
      <x:c r="H434" s="56" t="n">
        <x:v>46267.75686181713</x:v>
      </x:c>
      <x:c r="I434" s="17" t="n">
        <x:v>60</x:v>
      </x:c>
    </x:row>
    <x:row r="435">
      <x:c r="A435" s="17" t="str">
        <x:v>LP.LPI.ITRN.XQ</x:v>
      </x:c>
      <x:c r="B435" s="17" t="str">
        <x:v>Logistics performance index: Ease of arranging competitively priced shipments (1=low to 5=high)</x:v>
      </x:c>
      <x:c r="C435" s="17" t="n">
        <x:v>2022</x:v>
      </x:c>
      <x:c r="D435" s="55" t="n">
        <x:v>2.4</x:v>
      </x:c>
      <x:c r="E435" s="17" t="str">
        <x:v>واحد توسط منبع ارائه نشده</x:v>
      </x:c>
      <x:c r="F435" s="17" t="str">
        <x:v>OBSERVATION</x:v>
      </x:c>
      <x:c r="G435" s="18" t="str">
        <x:v>https://api.worldbank.org/v2/en/country/IRN?downloadformat=csv</x:v>
      </x:c>
      <x:c r="H435" s="56" t="n">
        <x:v>46267.75686181713</x:v>
      </x:c>
      <x:c r="I435" s="17" t="n">
        <x:v>60</x:v>
      </x:c>
    </x:row>
    <x:row r="436">
      <x:c r="A436" s="17" t="str">
        <x:v>LP.LPI.LOGS.XQ</x:v>
      </x:c>
      <x:c r="B436" s="17" t="str">
        <x:v>Logistics performance index: Competence and quality of logistics services (1=low to 5=high)</x:v>
      </x:c>
      <x:c r="C436" s="17" t="n">
        <x:v>2022</x:v>
      </x:c>
      <x:c r="D436" s="55" t="n">
        <x:v>2.1</x:v>
      </x:c>
      <x:c r="E436" s="17" t="str">
        <x:v>واحد توسط منبع ارائه نشده</x:v>
      </x:c>
      <x:c r="F436" s="17" t="str">
        <x:v>OBSERVATION</x:v>
      </x:c>
      <x:c r="G436" s="18" t="str">
        <x:v>https://api.worldbank.org/v2/en/country/IRN?downloadformat=csv</x:v>
      </x:c>
      <x:c r="H436" s="56" t="n">
        <x:v>46267.75686181713</x:v>
      </x:c>
      <x:c r="I436" s="17" t="n">
        <x:v>60</x:v>
      </x:c>
    </x:row>
    <x:row r="437">
      <x:c r="A437" s="17" t="str">
        <x:v>LP.LPI.OVRL.XQ</x:v>
      </x:c>
      <x:c r="B437" s="17" t="str">
        <x:v>Logistics performance index: Overall (1=low to 5=high)</x:v>
      </x:c>
      <x:c r="C437" s="17" t="n">
        <x:v>2022</x:v>
      </x:c>
      <x:c r="D437" s="55" t="n">
        <x:v>2.3</x:v>
      </x:c>
      <x:c r="E437" s="17" t="str">
        <x:v>واحد توسط منبع ارائه نشده</x:v>
      </x:c>
      <x:c r="F437" s="17" t="str">
        <x:v>OBSERVATION</x:v>
      </x:c>
      <x:c r="G437" s="18" t="str">
        <x:v>https://api.worldbank.org/v2/en/country/IRN?downloadformat=csv</x:v>
      </x:c>
      <x:c r="H437" s="56" t="n">
        <x:v>46267.75686181713</x:v>
      </x:c>
      <x:c r="I437" s="17" t="n">
        <x:v>60</x:v>
      </x:c>
    </x:row>
    <x:row r="438">
      <x:c r="A438" s="17" t="str">
        <x:v>LP.LPI.TIME.XQ</x:v>
      </x:c>
      <x:c r="B438" s="17" t="str">
        <x:v>Logistics performance index: Frequency with which shipments reach consignee within scheduled or expected time (1=low to 5=high)</x:v>
      </x:c>
      <x:c r="C438" s="17" t="n">
        <x:v>2022</x:v>
      </x:c>
      <x:c r="D438" s="55" t="n">
        <x:v>2.7</x:v>
      </x:c>
      <x:c r="E438" s="17" t="str">
        <x:v>واحد توسط منبع ارائه نشده</x:v>
      </x:c>
      <x:c r="F438" s="17" t="str">
        <x:v>OBSERVATION</x:v>
      </x:c>
      <x:c r="G438" s="18" t="str">
        <x:v>https://api.worldbank.org/v2/en/country/IRN?downloadformat=csv</x:v>
      </x:c>
      <x:c r="H438" s="56" t="n">
        <x:v>46267.75686181713</x:v>
      </x:c>
      <x:c r="I438" s="17" t="n">
        <x:v>60</x:v>
      </x:c>
    </x:row>
    <x:row r="439">
      <x:c r="A439" s="17" t="str">
        <x:v>LP.LPI.TRAC.XQ</x:v>
      </x:c>
      <x:c r="B439" s="17" t="str">
        <x:v>Logistics performance index: Ability to track and trace consignments (1=low to 5=high)</x:v>
      </x:c>
      <x:c r="C439" s="17" t="n">
        <x:v>2022</x:v>
      </x:c>
      <x:c r="D439" s="55" t="n">
        <x:v>2.4</x:v>
      </x:c>
      <x:c r="E439" s="17" t="str">
        <x:v>واحد توسط منبع ارائه نشده</x:v>
      </x:c>
      <x:c r="F439" s="17" t="str">
        <x:v>OBSERVATION</x:v>
      </x:c>
      <x:c r="G439" s="18" t="str">
        <x:v>https://api.worldbank.org/v2/en/country/IRN?downloadformat=csv</x:v>
      </x:c>
      <x:c r="H439" s="56" t="n">
        <x:v>46267.75686181713</x:v>
      </x:c>
      <x:c r="I439" s="17" t="n">
        <x:v>60</x:v>
      </x:c>
    </x:row>
    <x:row r="440">
      <x:c r="A440" s="17" t="str">
        <x:v>MS.MIL.MPRT.KD</x:v>
      </x:c>
      <x:c r="B440" s="17" t="str">
        <x:v>Arms imports (SIPRI trend indicator values)</x:v>
      </x:c>
      <x:c r="C440" s="17" t="n">
        <x:v>2024</x:v>
      </x:c>
      <x:c r="D440" s="55" t="n">
        <x:v>42000000</x:v>
      </x:c>
      <x:c r="E440" s="17" t="str">
        <x:v>واحد توسط منبع ارائه نشده</x:v>
      </x:c>
      <x:c r="F440" s="17" t="str">
        <x:v>OBSERVATION</x:v>
      </x:c>
      <x:c r="G440" s="18" t="str">
        <x:v>https://api.worldbank.org/v2/en/country/IRN?downloadformat=csv</x:v>
      </x:c>
      <x:c r="H440" s="56" t="n">
        <x:v>46267.75686181713</x:v>
      </x:c>
      <x:c r="I440" s="17" t="n">
        <x:v>3</x:v>
      </x:c>
    </x:row>
    <x:row r="441">
      <x:c r="A441" s="17" t="str">
        <x:v>MS.MIL.TOTL.P1</x:v>
      </x:c>
      <x:c r="B441" s="17" t="str">
        <x:v>Armed forces personnel, total</x:v>
      </x:c>
      <x:c r="C441" s="17" t="n">
        <x:v>2020</x:v>
      </x:c>
      <x:c r="D441" s="55" t="n">
        <x:v>650000</x:v>
      </x:c>
      <x:c r="E441" s="17" t="str">
        <x:v>واحد توسط منبع ارائه نشده</x:v>
      </x:c>
      <x:c r="F441" s="17" t="str">
        <x:v>OBSERVATION</x:v>
      </x:c>
      <x:c r="G441" s="18" t="str">
        <x:v>https://api.worldbank.org/v2/en/country/IRN?downloadformat=csv</x:v>
      </x:c>
      <x:c r="H441" s="56" t="n">
        <x:v>46267.75686181713</x:v>
      </x:c>
      <x:c r="I441" s="17" t="n">
        <x:v>33</x:v>
      </x:c>
    </x:row>
    <x:row r="442">
      <x:c r="A442" s="17" t="str">
        <x:v>MS.MIL.TOTL.TF.ZS</x:v>
      </x:c>
      <x:c r="B442" s="17" t="str">
        <x:v>Armed forces personnel (% of total labor force)</x:v>
      </x:c>
      <x:c r="C442" s="17" t="n">
        <x:v>2020</x:v>
      </x:c>
      <x:c r="D442" s="55" t="n">
        <x:v>2.35031155006735</x:v>
      </x:c>
      <x:c r="E442" s="17" t="str">
        <x:v>percent</x:v>
      </x:c>
      <x:c r="F442" s="17" t="str">
        <x:v>OBSERVATION</x:v>
      </x:c>
      <x:c r="G442" s="18" t="str">
        <x:v>https://api.worldbank.org/v2/en/country/IRN?downloadformat=csv</x:v>
      </x:c>
      <x:c r="H442" s="56" t="n">
        <x:v>46267.75686181713</x:v>
      </x:c>
      <x:c r="I442" s="17" t="n">
        <x:v>35</x:v>
      </x:c>
    </x:row>
    <x:row r="443">
      <x:c r="A443" s="17" t="str">
        <x:v>MS.MIL.XPND.CD</x:v>
      </x:c>
      <x:c r="B443" s="17" t="str">
        <x:v>Military expenditure (current USD)</x:v>
      </x:c>
      <x:c r="C443" s="17" t="n">
        <x:v>2024</x:v>
      </x:c>
      <x:c r="D443" s="55" t="n">
        <x:v>7891903306.81818</x:v>
      </x:c>
      <x:c r="E443" s="17" t="str">
        <x:v>واحد توسط منبع ارائه نشده</x:v>
      </x:c>
      <x:c r="F443" s="17" t="str">
        <x:v>OBSERVATION</x:v>
      </x:c>
      <x:c r="G443" s="18" t="str">
        <x:v>https://api.worldbank.org/v2/en/country/IRN?downloadformat=csv</x:v>
      </x:c>
      <x:c r="H443" s="56" t="n">
        <x:v>46267.75686181713</x:v>
      </x:c>
      <x:c r="I443" s="17" t="n">
        <x:v>1</x:v>
      </x:c>
    </x:row>
    <x:row r="444">
      <x:c r="A444" s="17" t="str">
        <x:v>MS.MIL.XPND.CN</x:v>
      </x:c>
      <x:c r="B444" s="17" t="str">
        <x:v>Military expenditure (current LCU)</x:v>
      </x:c>
      <x:c r="C444" s="17" t="n">
        <x:v>2024</x:v>
      </x:c>
      <x:c r="D444" s="55" t="n">
        <x:v>3646059327750000</x:v>
      </x:c>
      <x:c r="E444" s="17" t="str">
        <x:v>current LCU</x:v>
      </x:c>
      <x:c r="F444" s="17" t="str">
        <x:v>OBSERVATION</x:v>
      </x:c>
      <x:c r="G444" s="18" t="str">
        <x:v>https://api.worldbank.org/v2/en/country/IRN?downloadformat=csv</x:v>
      </x:c>
      <x:c r="H444" s="56" t="n">
        <x:v>46267.75686181713</x:v>
      </x:c>
      <x:c r="I444" s="17" t="n">
        <x:v>1</x:v>
      </x:c>
    </x:row>
    <x:row r="445">
      <x:c r="A445" s="17" t="str">
        <x:v>MS.MIL.XPND.GD.ZS</x:v>
      </x:c>
      <x:c r="B445" s="17" t="str">
        <x:v>Military expenditure (% of GDP)</x:v>
      </x:c>
      <x:c r="C445" s="17" t="n">
        <x:v>2024</x:v>
      </x:c>
      <x:c r="D445" s="55" t="n">
        <x:v>2.01043175751636</x:v>
      </x:c>
      <x:c r="E445" s="17" t="str">
        <x:v>percent</x:v>
      </x:c>
      <x:c r="F445" s="17" t="str">
        <x:v>OBSERVATION</x:v>
      </x:c>
      <x:c r="G445" s="18" t="str">
        <x:v>https://api.worldbank.org/v2/en/country/IRN?downloadformat=csv</x:v>
      </x:c>
      <x:c r="H445" s="56" t="n">
        <x:v>46267.75686181713</x:v>
      </x:c>
      <x:c r="I445" s="17" t="n">
        <x:v>1</x:v>
      </x:c>
    </x:row>
    <x:row r="446">
      <x:c r="A446" s="17" t="str">
        <x:v>MS.MIL.XPND.ZS</x:v>
      </x:c>
      <x:c r="B446" s="17" t="str">
        <x:v>Military expenditure (% of general government expenditure)</x:v>
      </x:c>
      <x:c r="C446" s="17" t="n">
        <x:v>2024</x:v>
      </x:c>
      <x:c r="D446" s="55" t="n">
        <x:v>12.5457095554306</x:v>
      </x:c>
      <x:c r="E446" s="17" t="str">
        <x:v>percent</x:v>
      </x:c>
      <x:c r="F446" s="17" t="str">
        <x:v>OBSERVATION</x:v>
      </x:c>
      <x:c r="G446" s="18" t="str">
        <x:v>https://api.worldbank.org/v2/en/country/IRN?downloadformat=csv</x:v>
      </x:c>
      <x:c r="H446" s="56" t="n">
        <x:v>46267.75686181713</x:v>
      </x:c>
      <x:c r="I446" s="17" t="n">
        <x:v>31</x:v>
      </x:c>
    </x:row>
    <x:row r="447">
      <x:c r="A447" s="17" t="str">
        <x:v>MS.MIL.XPRT.KD</x:v>
      </x:c>
      <x:c r="B447" s="17" t="str">
        <x:v>Arms exports (SIPRI trend indicator values)</x:v>
      </x:c>
      <x:c r="C447" s="17" t="n">
        <x:v>2024</x:v>
      </x:c>
      <x:c r="D447" s="55" t="n">
        <x:v>226000000</x:v>
      </x:c>
      <x:c r="E447" s="17" t="str">
        <x:v>واحد توسط منبع ارائه نشده</x:v>
      </x:c>
      <x:c r="F447" s="17" t="str">
        <x:v>OBSERVATION</x:v>
      </x:c>
      <x:c r="G447" s="18" t="str">
        <x:v>https://api.worldbank.org/v2/en/country/IRN?downloadformat=csv</x:v>
      </x:c>
      <x:c r="H447" s="56" t="n">
        <x:v>46267.75686181713</x:v>
      </x:c>
      <x:c r="I447" s="17" t="n">
        <x:v>14</x:v>
      </x:c>
    </x:row>
    <x:row r="448">
      <x:c r="A448" s="17" t="str">
        <x:v>NE.CON.GOVT.CD</x:v>
      </x:c>
      <x:c r="B448" s="17" t="str">
        <x:v>General government final consumption expenditure (current US$)</x:v>
      </x:c>
      <x:c r="C448" s="17" t="n">
        <x:v>2025</x:v>
      </x:c>
      <x:c r="D448" s="55" t="n">
        <x:v>48205506641.9814</x:v>
      </x:c>
      <x:c r="E448" s="17" t="str">
        <x:v>current US$</x:v>
      </x:c>
      <x:c r="F448" s="17" t="str">
        <x:v>OBSERVATION</x:v>
      </x:c>
      <x:c r="G448" s="18" t="str">
        <x:v>https://api.worldbank.org/v2/en/country/IRN?downloadformat=csv</x:v>
      </x:c>
      <x:c r="H448" s="56" t="n">
        <x:v>46267.75686181713</x:v>
      </x:c>
      <x:c r="I448" s="17" t="n">
        <x:v>0</x:v>
      </x:c>
    </x:row>
    <x:row r="449">
      <x:c r="A449" s="17" t="str">
        <x:v>NE.CON.GOVT.CN</x:v>
      </x:c>
      <x:c r="B449" s="17" t="str">
        <x:v>General government final consumption expenditure (current LCU)</x:v>
      </x:c>
      <x:c r="C449" s="17" t="n">
        <x:v>2025</x:v>
      </x:c>
      <x:c r="D449" s="55" t="n">
        <x:v>35797589183395300</x:v>
      </x:c>
      <x:c r="E449" s="17" t="str">
        <x:v>current LCU</x:v>
      </x:c>
      <x:c r="F449" s="17" t="str">
        <x:v>OBSERVATION</x:v>
      </x:c>
      <x:c r="G449" s="18" t="str">
        <x:v>https://api.worldbank.org/v2/en/country/IRN?downloadformat=csv</x:v>
      </x:c>
      <x:c r="H449" s="56" t="n">
        <x:v>46267.75686181713</x:v>
      </x:c>
      <x:c r="I449" s="17" t="n">
        <x:v>0</x:v>
      </x:c>
    </x:row>
    <x:row r="450">
      <x:c r="A450" s="17" t="str">
        <x:v>NE.CON.GOVT.KD</x:v>
      </x:c>
      <x:c r="B450" s="17" t="str">
        <x:v>General government final consumption expenditure (constant 2015 US$)</x:v>
      </x:c>
      <x:c r="C450" s="17" t="n">
        <x:v>2025</x:v>
      </x:c>
      <x:c r="D450" s="55" t="n">
        <x:v>68397570977.575</x:v>
      </x:c>
      <x:c r="E450" s="17" t="str">
        <x:v>constant 2015 US$</x:v>
      </x:c>
      <x:c r="F450" s="17" t="str">
        <x:v>OBSERVATION</x:v>
      </x:c>
      <x:c r="G450" s="18" t="str">
        <x:v>https://api.worldbank.org/v2/en/country/IRN?downloadformat=csv</x:v>
      </x:c>
      <x:c r="H450" s="56" t="n">
        <x:v>46267.75686181713</x:v>
      </x:c>
      <x:c r="I450" s="17" t="n">
        <x:v>0</x:v>
      </x:c>
    </x:row>
    <x:row r="451">
      <x:c r="A451" s="17" t="str">
        <x:v>NE.CON.GOVT.KD.ZG</x:v>
      </x:c>
      <x:c r="B451" s="17" t="str">
        <x:v>General government final consumption expenditure (annual % growth)</x:v>
      </x:c>
      <x:c r="C451" s="17" t="n">
        <x:v>2025</x:v>
      </x:c>
      <x:c r="D451" s="55" t="n">
        <x:v>-0.68733838425463</x:v>
      </x:c>
      <x:c r="E451" s="17" t="str">
        <x:v>percent</x:v>
      </x:c>
      <x:c r="F451" s="17" t="str">
        <x:v>OBSERVATION</x:v>
      </x:c>
      <x:c r="G451" s="18" t="str">
        <x:v>https://api.worldbank.org/v2/en/country/IRN?downloadformat=csv</x:v>
      </x:c>
      <x:c r="H451" s="56" t="n">
        <x:v>46267.75686181713</x:v>
      </x:c>
      <x:c r="I451" s="17" t="n">
        <x:v>1</x:v>
      </x:c>
    </x:row>
    <x:row r="452">
      <x:c r="A452" s="17" t="str">
        <x:v>NE.CON.GOVT.KN</x:v>
      </x:c>
      <x:c r="B452" s="17" t="str">
        <x:v>General government final consumption expenditure (constant LCU)</x:v>
      </x:c>
      <x:c r="C452" s="17" t="n">
        <x:v>2025</x:v>
      </x:c>
      <x:c r="D452" s="55" t="n">
        <x:v>10151473399775300</x:v>
      </x:c>
      <x:c r="E452" s="17" t="str">
        <x:v>constant LCU</x:v>
      </x:c>
      <x:c r="F452" s="17" t="str">
        <x:v>OBSERVATION</x:v>
      </x:c>
      <x:c r="G452" s="18" t="str">
        <x:v>https://api.worldbank.org/v2/en/country/IRN?downloadformat=csv</x:v>
      </x:c>
      <x:c r="H452" s="56" t="n">
        <x:v>46267.75686181713</x:v>
      </x:c>
      <x:c r="I452" s="17" t="n">
        <x:v>0</x:v>
      </x:c>
    </x:row>
    <x:row r="453">
      <x:c r="A453" s="17" t="str">
        <x:v>NE.CON.GOVT.ZS</x:v>
      </x:c>
      <x:c r="B453" s="17" t="str">
        <x:v>General government final consumption expenditure (% of GDP)</x:v>
      </x:c>
      <x:c r="C453" s="17" t="n">
        <x:v>2025</x:v>
      </x:c>
      <x:c r="D453" s="55" t="n">
        <x:v>13.2913933691992</x:v>
      </x:c>
      <x:c r="E453" s="17" t="str">
        <x:v>percent</x:v>
      </x:c>
      <x:c r="F453" s="17" t="str">
        <x:v>OBSERVATION</x:v>
      </x:c>
      <x:c r="G453" s="18" t="str">
        <x:v>https://api.worldbank.org/v2/en/country/IRN?downloadformat=csv</x:v>
      </x:c>
      <x:c r="H453" s="56" t="n">
        <x:v>46267.75686181713</x:v>
      </x:c>
      <x:c r="I453" s="17" t="n">
        <x:v>0</x:v>
      </x:c>
    </x:row>
    <x:row r="454">
      <x:c r="A454" s="17" t="str">
        <x:v>NE.CON.PCAP.PP.CD</x:v>
      </x:c>
      <x:c r="B454" s="17" t="str">
        <x:v>Households and NPISHs Final consumption expenditure per capita, PPP (current international $)</x:v>
      </x:c>
      <x:c r="C454" s="17" t="n">
        <x:v>2025</x:v>
      </x:c>
      <x:c r="D454" s="55" t="n">
        <x:v>9912.0125664356</x:v>
      </x:c>
      <x:c r="E454" s="17" t="str">
        <x:v>current international $ (PPP)</x:v>
      </x:c>
      <x:c r="F454" s="17" t="str">
        <x:v>OBSERVATION</x:v>
      </x:c>
      <x:c r="G454" s="18" t="str">
        <x:v>https://api.worldbank.org/v2/en/country/IRN?downloadformat=csv</x:v>
      </x:c>
      <x:c r="H454" s="56" t="n">
        <x:v>46267.75686181713</x:v>
      </x:c>
      <x:c r="I454" s="17" t="n">
        <x:v>30</x:v>
      </x:c>
    </x:row>
    <x:row r="455">
      <x:c r="A455" s="17" t="str">
        <x:v>NE.CON.PCAP.PP.KD</x:v>
      </x:c>
      <x:c r="B455" s="17" t="str">
        <x:v>Households and NPISHs Final consumption expenditure per capita, PPP (constant 2021 international $)</x:v>
      </x:c>
      <x:c r="C455" s="17" t="n">
        <x:v>2025</x:v>
      </x:c>
      <x:c r="D455" s="55" t="n">
        <x:v>7323.57472129221</x:v>
      </x:c>
      <x:c r="E455" s="17" t="str">
        <x:v>constant 2021 international $ (PPP)</x:v>
      </x:c>
      <x:c r="F455" s="17" t="str">
        <x:v>OBSERVATION</x:v>
      </x:c>
      <x:c r="G455" s="18" t="str">
        <x:v>https://api.worldbank.org/v2/en/country/IRN?downloadformat=csv</x:v>
      </x:c>
      <x:c r="H455" s="56" t="n">
        <x:v>46267.75686181713</x:v>
      </x:c>
      <x:c r="I455" s="17" t="n">
        <x:v>30</x:v>
      </x:c>
    </x:row>
    <x:row r="456">
      <x:c r="A456" s="17" t="str">
        <x:v>NE.CON.PRVT.CD</x:v>
      </x:c>
      <x:c r="B456" s="17" t="str">
        <x:v>Households and NPISHs Final consumption expenditure (current US$)</x:v>
      </x:c>
      <x:c r="C456" s="17" t="n">
        <x:v>2025</x:v>
      </x:c>
      <x:c r="D456" s="55" t="n">
        <x:v>194650671419.312</x:v>
      </x:c>
      <x:c r="E456" s="17" t="str">
        <x:v>current US$</x:v>
      </x:c>
      <x:c r="F456" s="17" t="str">
        <x:v>OBSERVATION</x:v>
      </x:c>
      <x:c r="G456" s="18" t="str">
        <x:v>https://api.worldbank.org/v2/en/country/IRN?downloadformat=csv</x:v>
      </x:c>
      <x:c r="H456" s="56" t="n">
        <x:v>46267.75686181713</x:v>
      </x:c>
      <x:c r="I456" s="17" t="n">
        <x:v>0</x:v>
      </x:c>
    </x:row>
    <x:row r="457">
      <x:c r="A457" s="17" t="str">
        <x:v>NE.CON.PRVT.CN</x:v>
      </x:c>
      <x:c r="B457" s="17" t="str">
        <x:v>Households and NPISHs Final consumption expenditure (current LCU)</x:v>
      </x:c>
      <x:c r="C457" s="17" t="n">
        <x:v>2025</x:v>
      </x:c>
      <x:c r="D457" s="55" t="n">
        <x:v>144548315226548000</x:v>
      </x:c>
      <x:c r="E457" s="17" t="str">
        <x:v>current LCU</x:v>
      </x:c>
      <x:c r="F457" s="17" t="str">
        <x:v>OBSERVATION</x:v>
      </x:c>
      <x:c r="G457" s="18" t="str">
        <x:v>https://api.worldbank.org/v2/en/country/IRN?downloadformat=csv</x:v>
      </x:c>
      <x:c r="H457" s="56" t="n">
        <x:v>46267.75686181713</x:v>
      </x:c>
      <x:c r="I457" s="17" t="n">
        <x:v>0</x:v>
      </x:c>
    </x:row>
    <x:row r="458">
      <x:c r="A458" s="17" t="str">
        <x:v>NE.CON.PRVT.CN.AD</x:v>
      </x:c>
      <x:c r="B458" s="17" t="str">
        <x:v>Households and NPISHs final consumption expenditure: linked series (current LCU)</x:v>
      </x:c>
      <x:c r="C458" s="17" t="n">
        <x:v>2025</x:v>
      </x:c>
      <x:c r="D458" s="55" t="n">
        <x:v>144548315226548000</x:v>
      </x:c>
      <x:c r="E458" s="17" t="str">
        <x:v>current LCU</x:v>
      </x:c>
      <x:c r="F458" s="17" t="str">
        <x:v>OBSERVATION</x:v>
      </x:c>
      <x:c r="G458" s="18" t="str">
        <x:v>https://api.worldbank.org/v2/en/country/IRN?downloadformat=csv</x:v>
      </x:c>
      <x:c r="H458" s="56" t="n">
        <x:v>46267.75686181713</x:v>
      </x:c>
      <x:c r="I458" s="17" t="n">
        <x:v>30</x:v>
      </x:c>
    </x:row>
    <x:row r="459">
      <x:c r="A459" s="17" t="str">
        <x:v>NE.CON.PRVT.KD</x:v>
      </x:c>
      <x:c r="B459" s="17" t="str">
        <x:v>Households and NPISHs Final consumption expenditure (constant 2015 US$)</x:v>
      </x:c>
      <x:c r="C459" s="17" t="n">
        <x:v>2025</x:v>
      </x:c>
      <x:c r="D459" s="55" t="n">
        <x:v>235923342732.599</x:v>
      </x:c>
      <x:c r="E459" s="17" t="str">
        <x:v>constant 2015 US$</x:v>
      </x:c>
      <x:c r="F459" s="17" t="str">
        <x:v>OBSERVATION</x:v>
      </x:c>
      <x:c r="G459" s="18" t="str">
        <x:v>https://api.worldbank.org/v2/en/country/IRN?downloadformat=csv</x:v>
      </x:c>
      <x:c r="H459" s="56" t="n">
        <x:v>46267.75686181713</x:v>
      </x:c>
      <x:c r="I459" s="17" t="n">
        <x:v>0</x:v>
      </x:c>
    </x:row>
    <x:row r="460">
      <x:c r="A460" s="17" t="str">
        <x:v>NE.CON.PRVT.KD.ZG</x:v>
      </x:c>
      <x:c r="B460" s="17" t="str">
        <x:v>Households and NPISHs Final consumption expenditure (annual % growth)</x:v>
      </x:c>
      <x:c r="C460" s="17" t="n">
        <x:v>2025</x:v>
      </x:c>
      <x:c r="D460" s="55" t="n">
        <x:v>-0.400000000000048</x:v>
      </x:c>
      <x:c r="E460" s="17" t="str">
        <x:v>percent</x:v>
      </x:c>
      <x:c r="F460" s="17" t="str">
        <x:v>OBSERVATION</x:v>
      </x:c>
      <x:c r="G460" s="18" t="str">
        <x:v>https://api.worldbank.org/v2/en/country/IRN?downloadformat=csv</x:v>
      </x:c>
      <x:c r="H460" s="56" t="n">
        <x:v>46267.75686181713</x:v>
      </x:c>
      <x:c r="I460" s="17" t="n">
        <x:v>1</x:v>
      </x:c>
    </x:row>
    <x:row r="461">
      <x:c r="A461" s="17" t="str">
        <x:v>NE.CON.PRVT.KN</x:v>
      </x:c>
      <x:c r="B461" s="17" t="str">
        <x:v>Households and NPISHs Final consumption expenditure (constant LCU)</x:v>
      </x:c>
      <x:c r="C461" s="17" t="n">
        <x:v>2025</x:v>
      </x:c>
      <x:c r="D461" s="55" t="n">
        <x:v>32501976499942300</x:v>
      </x:c>
      <x:c r="E461" s="17" t="str">
        <x:v>constant LCU</x:v>
      </x:c>
      <x:c r="F461" s="17" t="str">
        <x:v>OBSERVATION</x:v>
      </x:c>
      <x:c r="G461" s="18" t="str">
        <x:v>https://api.worldbank.org/v2/en/country/IRN?downloadformat=csv</x:v>
      </x:c>
      <x:c r="H461" s="56" t="n">
        <x:v>46267.75686181713</x:v>
      </x:c>
      <x:c r="I461" s="17" t="n">
        <x:v>0</x:v>
      </x:c>
    </x:row>
    <x:row r="462">
      <x:c r="A462" s="17" t="str">
        <x:v>NE.CON.PRVT.PC.KD</x:v>
      </x:c>
      <x:c r="B462" s="17" t="str">
        <x:v>Households and NPISHs Final consumption expenditure per capita (constant 2015 US$)</x:v>
      </x:c>
      <x:c r="C462" s="17" t="n">
        <x:v>2025</x:v>
      </x:c>
      <x:c r="D462" s="55" t="n">
        <x:v>2552.79444560613</x:v>
      </x:c>
      <x:c r="E462" s="17" t="str">
        <x:v>constant 2015 US$</x:v>
      </x:c>
      <x:c r="F462" s="17" t="str">
        <x:v>OBSERVATION</x:v>
      </x:c>
      <x:c r="G462" s="18" t="str">
        <x:v>https://api.worldbank.org/v2/en/country/IRN?downloadformat=csv</x:v>
      </x:c>
      <x:c r="H462" s="56" t="n">
        <x:v>46267.75686181713</x:v>
      </x:c>
      <x:c r="I462" s="17" t="n">
        <x:v>0</x:v>
      </x:c>
    </x:row>
    <x:row r="463">
      <x:c r="A463" s="17" t="str">
        <x:v>NE.CON.PRVT.PC.KD.ZG</x:v>
      </x:c>
      <x:c r="B463" s="17" t="str">
        <x:v>Households and NPISHs Final consumption expenditure per capita growth (annual %)</x:v>
      </x:c>
      <x:c r="C463" s="17" t="n">
        <x:v>2025</x:v>
      </x:c>
      <x:c r="D463" s="55" t="n">
        <x:v>-1.31599704606312</x:v>
      </x:c>
      <x:c r="E463" s="17" t="str">
        <x:v>percent</x:v>
      </x:c>
      <x:c r="F463" s="17" t="str">
        <x:v>OBSERVATION</x:v>
      </x:c>
      <x:c r="G463" s="18" t="str">
        <x:v>https://api.worldbank.org/v2/en/country/IRN?downloadformat=csv</x:v>
      </x:c>
      <x:c r="H463" s="56" t="n">
        <x:v>46267.75686181713</x:v>
      </x:c>
      <x:c r="I463" s="17" t="n">
        <x:v>1</x:v>
      </x:c>
    </x:row>
    <x:row r="464">
      <x:c r="A464" s="17" t="str">
        <x:v>NE.CON.PRVT.PP.CD</x:v>
      </x:c>
      <x:c r="B464" s="17" t="str">
        <x:v>Households and NPISHs Final consumption expenditure, PPP (current international $)</x:v>
      </x:c>
      <x:c r="C464" s="17" t="n">
        <x:v>2025</x:v>
      </x:c>
      <x:c r="D464" s="55" t="n">
        <x:v>916045215432.837</x:v>
      </x:c>
      <x:c r="E464" s="17" t="str">
        <x:v>current international $ (PPP)</x:v>
      </x:c>
      <x:c r="F464" s="17" t="str">
        <x:v>OBSERVATION</x:v>
      </x:c>
      <x:c r="G464" s="18" t="str">
        <x:v>https://api.worldbank.org/v2/en/country/IRN?downloadformat=csv</x:v>
      </x:c>
      <x:c r="H464" s="56" t="n">
        <x:v>46267.75686181713</x:v>
      </x:c>
      <x:c r="I464" s="17" t="n">
        <x:v>30</x:v>
      </x:c>
    </x:row>
    <x:row r="465">
      <x:c r="A465" s="17" t="str">
        <x:v>NE.CON.PRVT.PP.KD</x:v>
      </x:c>
      <x:c r="B465" s="17" t="str">
        <x:v>Households and NPISHs Final consumption expenditure, PPP (constant 2021 international $)</x:v>
      </x:c>
      <x:c r="C465" s="17" t="n">
        <x:v>2025</x:v>
      </x:c>
      <x:c r="D465" s="55" t="n">
        <x:v>676827792372.047</x:v>
      </x:c>
      <x:c r="E465" s="17" t="str">
        <x:v>constant 2021 international $ (PPP)</x:v>
      </x:c>
      <x:c r="F465" s="17" t="str">
        <x:v>OBSERVATION</x:v>
      </x:c>
      <x:c r="G465" s="18" t="str">
        <x:v>https://api.worldbank.org/v2/en/country/IRN?downloadformat=csv</x:v>
      </x:c>
      <x:c r="H465" s="56" t="n">
        <x:v>46267.75686181713</x:v>
      </x:c>
      <x:c r="I465" s="17" t="n">
        <x:v>30</x:v>
      </x:c>
    </x:row>
    <x:row r="466">
      <x:c r="A466" s="17" t="str">
        <x:v>NE.CON.PRVT.ZS</x:v>
      </x:c>
      <x:c r="B466" s="17" t="str">
        <x:v>Households and NPISHs final consumption expenditure (% of GDP)</x:v>
      </x:c>
      <x:c r="C466" s="17" t="n">
        <x:v>2025</x:v>
      </x:c>
      <x:c r="D466" s="55" t="n">
        <x:v>53.6697739249497</x:v>
      </x:c>
      <x:c r="E466" s="17" t="str">
        <x:v>percent</x:v>
      </x:c>
      <x:c r="F466" s="17" t="str">
        <x:v>OBSERVATION</x:v>
      </x:c>
      <x:c r="G466" s="18" t="str">
        <x:v>https://api.worldbank.org/v2/en/country/IRN?downloadformat=csv</x:v>
      </x:c>
      <x:c r="H466" s="56" t="n">
        <x:v>46267.75686181713</x:v>
      </x:c>
      <x:c r="I466" s="17" t="n">
        <x:v>0</x:v>
      </x:c>
    </x:row>
    <x:row r="467">
      <x:c r="A467" s="17" t="str">
        <x:v>NE.CON.TOTL.CD</x:v>
      </x:c>
      <x:c r="B467" s="17" t="str">
        <x:v>Final consumption expenditure (current US$)</x:v>
      </x:c>
      <x:c r="C467" s="17" t="n">
        <x:v>2025</x:v>
      </x:c>
      <x:c r="D467" s="55" t="n">
        <x:v>242856178061.294</x:v>
      </x:c>
      <x:c r="E467" s="17" t="str">
        <x:v>current US$</x:v>
      </x:c>
      <x:c r="F467" s="17" t="str">
        <x:v>OBSERVATION</x:v>
      </x:c>
      <x:c r="G467" s="18" t="str">
        <x:v>https://api.worldbank.org/v2/en/country/IRN?downloadformat=csv</x:v>
      </x:c>
      <x:c r="H467" s="56" t="n">
        <x:v>46267.75686181713</x:v>
      </x:c>
      <x:c r="I467" s="17" t="n">
        <x:v>0</x:v>
      </x:c>
    </x:row>
    <x:row r="468">
      <x:c r="A468" s="17" t="str">
        <x:v>NE.CON.TOTL.CN</x:v>
      </x:c>
      <x:c r="B468" s="17" t="str">
        <x:v>Final consumption expenditure (current LCU)</x:v>
      </x:c>
      <x:c r="C468" s="17" t="n">
        <x:v>2025</x:v>
      </x:c>
      <x:c r="D468" s="55" t="n">
        <x:v>180345904409944000</x:v>
      </x:c>
      <x:c r="E468" s="17" t="str">
        <x:v>current LCU</x:v>
      </x:c>
      <x:c r="F468" s="17" t="str">
        <x:v>OBSERVATION</x:v>
      </x:c>
      <x:c r="G468" s="18" t="str">
        <x:v>https://api.worldbank.org/v2/en/country/IRN?downloadformat=csv</x:v>
      </x:c>
      <x:c r="H468" s="56" t="n">
        <x:v>46267.75686181713</x:v>
      </x:c>
      <x:c r="I468" s="17" t="n">
        <x:v>0</x:v>
      </x:c>
    </x:row>
    <x:row r="469">
      <x:c r="A469" s="17" t="str">
        <x:v>NE.CON.TOTL.KD</x:v>
      </x:c>
      <x:c r="B469" s="17" t="str">
        <x:v>Final consumption expenditure (constant 2015 US$)</x:v>
      </x:c>
      <x:c r="C469" s="17" t="n">
        <x:v>2025</x:v>
      </x:c>
      <x:c r="D469" s="55" t="n">
        <x:v>304261286039.759</x:v>
      </x:c>
      <x:c r="E469" s="17" t="str">
        <x:v>constant 2015 US$</x:v>
      </x:c>
      <x:c r="F469" s="17" t="str">
        <x:v>OBSERVATION</x:v>
      </x:c>
      <x:c r="G469" s="18" t="str">
        <x:v>https://api.worldbank.org/v2/en/country/IRN?downloadformat=csv</x:v>
      </x:c>
      <x:c r="H469" s="56" t="n">
        <x:v>46267.75686181713</x:v>
      </x:c>
      <x:c r="I469" s="17" t="n">
        <x:v>0</x:v>
      </x:c>
    </x:row>
    <x:row r="470">
      <x:c r="A470" s="17" t="str">
        <x:v>NE.CON.TOTL.KD.ZG</x:v>
      </x:c>
      <x:c r="B470" s="17" t="str">
        <x:v>Final consumption expenditure (annual % growth)</x:v>
      </x:c>
      <x:c r="C470" s="17" t="n">
        <x:v>2025</x:v>
      </x:c>
      <x:c r="D470" s="55" t="n">
        <x:v>-0.468536879925466</x:v>
      </x:c>
      <x:c r="E470" s="17" t="str">
        <x:v>percent</x:v>
      </x:c>
      <x:c r="F470" s="17" t="str">
        <x:v>OBSERVATION</x:v>
      </x:c>
      <x:c r="G470" s="18" t="str">
        <x:v>https://api.worldbank.org/v2/en/country/IRN?downloadformat=csv</x:v>
      </x:c>
      <x:c r="H470" s="56" t="n">
        <x:v>46267.75686181713</x:v>
      </x:c>
      <x:c r="I470" s="17" t="n">
        <x:v>1</x:v>
      </x:c>
    </x:row>
    <x:row r="471">
      <x:c r="A471" s="17" t="str">
        <x:v>NE.CON.TOTL.KN</x:v>
      </x:c>
      <x:c r="B471" s="17" t="str">
        <x:v>Final consumption expenditure (constant LCU)</x:v>
      </x:c>
      <x:c r="C471" s="17" t="n">
        <x:v>2025</x:v>
      </x:c>
      <x:c r="D471" s="55" t="n">
        <x:v>42653449899717600</x:v>
      </x:c>
      <x:c r="E471" s="17" t="str">
        <x:v>constant LCU</x:v>
      </x:c>
      <x:c r="F471" s="17" t="str">
        <x:v>OBSERVATION</x:v>
      </x:c>
      <x:c r="G471" s="18" t="str">
        <x:v>https://api.worldbank.org/v2/en/country/IRN?downloadformat=csv</x:v>
      </x:c>
      <x:c r="H471" s="56" t="n">
        <x:v>46267.75686181713</x:v>
      </x:c>
      <x:c r="I471" s="17" t="n">
        <x:v>0</x:v>
      </x:c>
    </x:row>
    <x:row r="472">
      <x:c r="A472" s="17" t="str">
        <x:v>NE.CON.TOTL.ZS</x:v>
      </x:c>
      <x:c r="B472" s="17" t="str">
        <x:v>Final consumption expenditure (% of GDP)</x:v>
      </x:c>
      <x:c r="C472" s="17" t="n">
        <x:v>2025</x:v>
      </x:c>
      <x:c r="D472" s="55" t="n">
        <x:v>66.9611672941491</x:v>
      </x:c>
      <x:c r="E472" s="17" t="str">
        <x:v>percent</x:v>
      </x:c>
      <x:c r="F472" s="17" t="str">
        <x:v>OBSERVATION</x:v>
      </x:c>
      <x:c r="G472" s="18" t="str">
        <x:v>https://api.worldbank.org/v2/en/country/IRN?downloadformat=csv</x:v>
      </x:c>
      <x:c r="H472" s="56" t="n">
        <x:v>46267.75686181713</x:v>
      </x:c>
      <x:c r="I472" s="17" t="n">
        <x:v>0</x:v>
      </x:c>
    </x:row>
    <x:row r="473">
      <x:c r="A473" s="17" t="str">
        <x:v>NE.DAB.DEFL.ZS</x:v>
      </x:c>
      <x:c r="B473" s="17" t="str">
        <x:v>Gross national expenditure deflator (base year varies by country)</x:v>
      </x:c>
      <x:c r="C473" s="17" t="n">
        <x:v>2025</x:v>
      </x:c>
      <x:c r="D473" s="55" t="n">
        <x:v>401.960526018273</x:v>
      </x:c>
      <x:c r="E473" s="17" t="str">
        <x:v>واحد توسط منبع ارائه نشده</x:v>
      </x:c>
      <x:c r="F473" s="17" t="str">
        <x:v>OBSERVATION</x:v>
      </x:c>
      <x:c r="G473" s="18" t="str">
        <x:v>https://api.worldbank.org/v2/en/country/IRN?downloadformat=csv</x:v>
      </x:c>
      <x:c r="H473" s="56" t="n">
        <x:v>46267.75686181713</x:v>
      </x:c>
      <x:c r="I473" s="17" t="n">
        <x:v>0</x:v>
      </x:c>
    </x:row>
    <x:row r="474">
      <x:c r="A474" s="17" t="str">
        <x:v>NE.DAB.TOTL.CD</x:v>
      </x:c>
      <x:c r="B474" s="17" t="str">
        <x:v>Gross national expenditure (current US$)</x:v>
      </x:c>
      <x:c r="C474" s="17" t="n">
        <x:v>2025</x:v>
      </x:c>
      <x:c r="D474" s="55" t="n">
        <x:v>394358225450.983</x:v>
      </x:c>
      <x:c r="E474" s="17" t="str">
        <x:v>current US$</x:v>
      </x:c>
      <x:c r="F474" s="17" t="str">
        <x:v>OBSERVATION</x:v>
      </x:c>
      <x:c r="G474" s="18" t="str">
        <x:v>https://api.worldbank.org/v2/en/country/IRN?downloadformat=csv</x:v>
      </x:c>
      <x:c r="H474" s="56" t="n">
        <x:v>46267.75686181713</x:v>
      </x:c>
      <x:c r="I474" s="17" t="n">
        <x:v>0</x:v>
      </x:c>
    </x:row>
    <x:row r="475">
      <x:c r="A475" s="17" t="str">
        <x:v>NE.DAB.TOTL.CN</x:v>
      </x:c>
      <x:c r="B475" s="17" t="str">
        <x:v>Gross national expenditure (current LCU)</x:v>
      </x:c>
      <x:c r="C475" s="17" t="n">
        <x:v>2025</x:v>
      </x:c>
      <x:c r="D475" s="55" t="n">
        <x:v>292851890358367000</x:v>
      </x:c>
      <x:c r="E475" s="17" t="str">
        <x:v>current LCU</x:v>
      </x:c>
      <x:c r="F475" s="17" t="str">
        <x:v>OBSERVATION</x:v>
      </x:c>
      <x:c r="G475" s="18" t="str">
        <x:v>https://api.worldbank.org/v2/en/country/IRN?downloadformat=csv</x:v>
      </x:c>
      <x:c r="H475" s="56" t="n">
        <x:v>46267.75686181713</x:v>
      </x:c>
      <x:c r="I475" s="17" t="n">
        <x:v>0</x:v>
      </x:c>
    </x:row>
    <x:row r="476">
      <x:c r="A476" s="17" t="str">
        <x:v>NE.DAB.TOTL.KD</x:v>
      </x:c>
      <x:c r="B476" s="17" t="str">
        <x:v>Gross national expenditure (constant 2015 US$)</x:v>
      </x:c>
      <x:c r="C476" s="17" t="n">
        <x:v>2025</x:v>
      </x:c>
      <x:c r="D476" s="55" t="n">
        <x:v>488581373385.918</x:v>
      </x:c>
      <x:c r="E476" s="17" t="str">
        <x:v>constant 2015 US$</x:v>
      </x:c>
      <x:c r="F476" s="17" t="str">
        <x:v>OBSERVATION</x:v>
      </x:c>
      <x:c r="G476" s="18" t="str">
        <x:v>https://api.worldbank.org/v2/en/country/IRN?downloadformat=csv</x:v>
      </x:c>
      <x:c r="H476" s="56" t="n">
        <x:v>46267.75686181713</x:v>
      </x:c>
      <x:c r="I476" s="17" t="n">
        <x:v>0</x:v>
      </x:c>
    </x:row>
    <x:row r="477">
      <x:c r="A477" s="17" t="str">
        <x:v>NE.DAB.TOTL.KN</x:v>
      </x:c>
      <x:c r="B477" s="17" t="str">
        <x:v>Gross national expenditure (constant LCU)</x:v>
      </x:c>
      <x:c r="C477" s="17" t="n">
        <x:v>2025</x:v>
      </x:c>
      <x:c r="D477" s="55" t="n">
        <x:v>72855882954301300</x:v>
      </x:c>
      <x:c r="E477" s="17" t="str">
        <x:v>constant LCU</x:v>
      </x:c>
      <x:c r="F477" s="17" t="str">
        <x:v>OBSERVATION</x:v>
      </x:c>
      <x:c r="G477" s="18" t="str">
        <x:v>https://api.worldbank.org/v2/en/country/IRN?downloadformat=csv</x:v>
      </x:c>
      <x:c r="H477" s="56" t="n">
        <x:v>46267.75686181713</x:v>
      </x:c>
      <x:c r="I477" s="17" t="n">
        <x:v>0</x:v>
      </x:c>
    </x:row>
    <x:row r="478">
      <x:c r="A478" s="17" t="str">
        <x:v>NE.DAB.TOTL.ZS</x:v>
      </x:c>
      <x:c r="B478" s="17" t="str">
        <x:v>Gross national expenditure (% of GDP)</x:v>
      </x:c>
      <x:c r="C478" s="17" t="n">
        <x:v>2025</x:v>
      </x:c>
      <x:c r="D478" s="55" t="n">
        <x:v>108.733849470291</x:v>
      </x:c>
      <x:c r="E478" s="17" t="str">
        <x:v>percent</x:v>
      </x:c>
      <x:c r="F478" s="17" t="str">
        <x:v>OBSERVATION</x:v>
      </x:c>
      <x:c r="G478" s="18" t="str">
        <x:v>https://api.worldbank.org/v2/en/country/IRN?downloadformat=csv</x:v>
      </x:c>
      <x:c r="H478" s="56" t="n">
        <x:v>46267.75686181713</x:v>
      </x:c>
      <x:c r="I478" s="17" t="n">
        <x:v>0</x:v>
      </x:c>
    </x:row>
    <x:row r="479">
      <x:c r="A479" s="17" t="str">
        <x:v>NE.EXP.GNFS.CD</x:v>
      </x:c>
      <x:c r="B479" s="17" t="str">
        <x:v>Exports of goods and services (current US$)</x:v>
      </x:c>
      <x:c r="C479" s="17" t="n">
        <x:v>2025</x:v>
      </x:c>
      <x:c r="D479" s="55" t="n">
        <x:v>93406513015.3745</x:v>
      </x:c>
      <x:c r="E479" s="17" t="str">
        <x:v>current US$</x:v>
      </x:c>
      <x:c r="F479" s="17" t="str">
        <x:v>OBSERVATION</x:v>
      </x:c>
      <x:c r="G479" s="18" t="str">
        <x:v>https://api.worldbank.org/v2/en/country/IRN?downloadformat=csv</x:v>
      </x:c>
      <x:c r="H479" s="56" t="n">
        <x:v>46267.75686181713</x:v>
      </x:c>
      <x:c r="I479" s="17" t="n">
        <x:v>0</x:v>
      </x:c>
    </x:row>
    <x:row r="480">
      <x:c r="A480" s="17" t="str">
        <x:v>NE.EXP.GNFS.CN</x:v>
      </x:c>
      <x:c r="B480" s="17" t="str">
        <x:v>Exports of goods and services (current LCU)</x:v>
      </x:c>
      <x:c r="C480" s="17" t="n">
        <x:v>2025</x:v>
      </x:c>
      <x:c r="D480" s="55" t="n">
        <x:v>69364025251543400</x:v>
      </x:c>
      <x:c r="E480" s="17" t="str">
        <x:v>current LCU</x:v>
      </x:c>
      <x:c r="F480" s="17" t="str">
        <x:v>OBSERVATION</x:v>
      </x:c>
      <x:c r="G480" s="18" t="str">
        <x:v>https://api.worldbank.org/v2/en/country/IRN?downloadformat=csv</x:v>
      </x:c>
      <x:c r="H480" s="56" t="n">
        <x:v>46267.75686181713</x:v>
      </x:c>
      <x:c r="I480" s="17" t="n">
        <x:v>0</x:v>
      </x:c>
    </x:row>
    <x:row r="481">
      <x:c r="A481" s="17" t="str">
        <x:v>NE.EXP.GNFS.KD</x:v>
      </x:c>
      <x:c r="B481" s="17" t="str">
        <x:v>Exports of goods and services (constant 2015 US$)</x:v>
      </x:c>
      <x:c r="C481" s="17" t="n">
        <x:v>2025</x:v>
      </x:c>
      <x:c r="D481" s="55" t="n">
        <x:v>109887668355.877</x:v>
      </x:c>
      <x:c r="E481" s="17" t="str">
        <x:v>constant 2015 US$</x:v>
      </x:c>
      <x:c r="F481" s="17" t="str">
        <x:v>OBSERVATION</x:v>
      </x:c>
      <x:c r="G481" s="18" t="str">
        <x:v>https://api.worldbank.org/v2/en/country/IRN?downloadformat=csv</x:v>
      </x:c>
      <x:c r="H481" s="56" t="n">
        <x:v>46267.75686181713</x:v>
      </x:c>
      <x:c r="I481" s="17" t="n">
        <x:v>0</x:v>
      </x:c>
    </x:row>
    <x:row r="482">
      <x:c r="A482" s="17" t="str">
        <x:v>NE.EXP.GNFS.KD.ZG</x:v>
      </x:c>
      <x:c r="B482" s="17" t="str">
        <x:v>Exports of goods and services (annual % growth)</x:v>
      </x:c>
      <x:c r="C482" s="17" t="n">
        <x:v>2025</x:v>
      </x:c>
      <x:c r="D482" s="55" t="n">
        <x:v>-0.62793267071342</x:v>
      </x:c>
      <x:c r="E482" s="17" t="str">
        <x:v>percent</x:v>
      </x:c>
      <x:c r="F482" s="17" t="str">
        <x:v>OBSERVATION</x:v>
      </x:c>
      <x:c r="G482" s="18" t="str">
        <x:v>https://api.worldbank.org/v2/en/country/IRN?downloadformat=csv</x:v>
      </x:c>
      <x:c r="H482" s="56" t="n">
        <x:v>46267.75686181713</x:v>
      </x:c>
      <x:c r="I482" s="17" t="n">
        <x:v>1</x:v>
      </x:c>
    </x:row>
    <x:row r="483">
      <x:c r="A483" s="17" t="str">
        <x:v>NE.EXP.GNFS.KN</x:v>
      </x:c>
      <x:c r="B483" s="17" t="str">
        <x:v>Exports of goods and services (constant LCU)</x:v>
      </x:c>
      <x:c r="C483" s="17" t="n">
        <x:v>2025</x:v>
      </x:c>
      <x:c r="D483" s="55" t="n">
        <x:v>20053657286251900</x:v>
      </x:c>
      <x:c r="E483" s="17" t="str">
        <x:v>constant LCU</x:v>
      </x:c>
      <x:c r="F483" s="17" t="str">
        <x:v>OBSERVATION</x:v>
      </x:c>
      <x:c r="G483" s="18" t="str">
        <x:v>https://api.worldbank.org/v2/en/country/IRN?downloadformat=csv</x:v>
      </x:c>
      <x:c r="H483" s="56" t="n">
        <x:v>46267.75686181713</x:v>
      </x:c>
      <x:c r="I483" s="17" t="n">
        <x:v>0</x:v>
      </x:c>
    </x:row>
    <x:row r="484">
      <x:c r="A484" s="17" t="str">
        <x:v>NE.EXP.GNFS.ZS</x:v>
      </x:c>
      <x:c r="B484" s="17" t="str">
        <x:v>Exports of goods and services (% of GDP)</x:v>
      </x:c>
      <x:c r="C484" s="17" t="n">
        <x:v>2025</x:v>
      </x:c>
      <x:c r="D484" s="55" t="n">
        <x:v>25.754375261588</x:v>
      </x:c>
      <x:c r="E484" s="17" t="str">
        <x:v>percent</x:v>
      </x:c>
      <x:c r="F484" s="17" t="str">
        <x:v>OBSERVATION</x:v>
      </x:c>
      <x:c r="G484" s="18" t="str">
        <x:v>https://api.worldbank.org/v2/en/country/IRN?downloadformat=csv</x:v>
      </x:c>
      <x:c r="H484" s="56" t="n">
        <x:v>46267.75686181713</x:v>
      </x:c>
      <x:c r="I484" s="17" t="n">
        <x:v>0</x:v>
      </x:c>
    </x:row>
    <x:row r="485">
      <x:c r="A485" s="17" t="str">
        <x:v>NE.GDI.FTOT.CD</x:v>
      </x:c>
      <x:c r="B485" s="17" t="str">
        <x:v>Gross fixed capital formation (current US$)</x:v>
      </x:c>
      <x:c r="C485" s="17" t="n">
        <x:v>2025</x:v>
      </x:c>
      <x:c r="D485" s="55" t="n">
        <x:v>104445565232.812</x:v>
      </x:c>
      <x:c r="E485" s="17" t="str">
        <x:v>current US$</x:v>
      </x:c>
      <x:c r="F485" s="17" t="str">
        <x:v>OBSERVATION</x:v>
      </x:c>
      <x:c r="G485" s="18" t="str">
        <x:v>https://api.worldbank.org/v2/en/country/IRN?downloadformat=csv</x:v>
      </x:c>
      <x:c r="H485" s="56" t="n">
        <x:v>46267.75686181713</x:v>
      </x:c>
      <x:c r="I485" s="17" t="n">
        <x:v>0</x:v>
      </x:c>
    </x:row>
    <x:row r="486">
      <x:c r="A486" s="17" t="str">
        <x:v>NE.GDI.FTOT.CN</x:v>
      </x:c>
      <x:c r="B486" s="17" t="str">
        <x:v>Gross fixed capital formation (current LCU)</x:v>
      </x:c>
      <x:c r="C486" s="17" t="n">
        <x:v>2025</x:v>
      </x:c>
      <x:c r="D486" s="55" t="n">
        <x:v>77561666636972400</x:v>
      </x:c>
      <x:c r="E486" s="17" t="str">
        <x:v>current LCU</x:v>
      </x:c>
      <x:c r="F486" s="17" t="str">
        <x:v>OBSERVATION</x:v>
      </x:c>
      <x:c r="G486" s="18" t="str">
        <x:v>https://api.worldbank.org/v2/en/country/IRN?downloadformat=csv</x:v>
      </x:c>
      <x:c r="H486" s="56" t="n">
        <x:v>46267.75686181713</x:v>
      </x:c>
      <x:c r="I486" s="17" t="n">
        <x:v>0</x:v>
      </x:c>
    </x:row>
    <x:row r="487">
      <x:c r="A487" s="17" t="str">
        <x:v>NE.GDI.FTOT.KD</x:v>
      </x:c>
      <x:c r="B487" s="17" t="str">
        <x:v>Gross fixed capital formation (constant 2015 US$)</x:v>
      </x:c>
      <x:c r="C487" s="17" t="n">
        <x:v>2025</x:v>
      </x:c>
      <x:c r="D487" s="55" t="n">
        <x:v>91651813638.1661</x:v>
      </x:c>
      <x:c r="E487" s="17" t="str">
        <x:v>constant 2015 US$</x:v>
      </x:c>
      <x:c r="F487" s="17" t="str">
        <x:v>OBSERVATION</x:v>
      </x:c>
      <x:c r="G487" s="18" t="str">
        <x:v>https://api.worldbank.org/v2/en/country/IRN?downloadformat=csv</x:v>
      </x:c>
      <x:c r="H487" s="56" t="n">
        <x:v>46267.75686181713</x:v>
      </x:c>
      <x:c r="I487" s="17" t="n">
        <x:v>0</x:v>
      </x:c>
    </x:row>
    <x:row r="488">
      <x:c r="A488" s="17" t="str">
        <x:v>NE.GDI.FTOT.KD.ZG</x:v>
      </x:c>
      <x:c r="B488" s="17" t="str">
        <x:v>Gross fixed capital formation (annual % growth)</x:v>
      </x:c>
      <x:c r="C488" s="17" t="n">
        <x:v>2025</x:v>
      </x:c>
      <x:c r="D488" s="55" t="n">
        <x:v>-14.3907981699312</x:v>
      </x:c>
      <x:c r="E488" s="17" t="str">
        <x:v>percent</x:v>
      </x:c>
      <x:c r="F488" s="17" t="str">
        <x:v>OBSERVATION</x:v>
      </x:c>
      <x:c r="G488" s="18" t="str">
        <x:v>https://api.worldbank.org/v2/en/country/IRN?downloadformat=csv</x:v>
      </x:c>
      <x:c r="H488" s="56" t="n">
        <x:v>46267.75686181713</x:v>
      </x:c>
      <x:c r="I488" s="17" t="n">
        <x:v>1</x:v>
      </x:c>
    </x:row>
    <x:row r="489">
      <x:c r="A489" s="17" t="str">
        <x:v>NE.GDI.FTOT.KN</x:v>
      </x:c>
      <x:c r="B489" s="17" t="str">
        <x:v>Gross fixed capital formation (constant LCU)</x:v>
      </x:c>
      <x:c r="C489" s="17" t="n">
        <x:v>2025</x:v>
      </x:c>
      <x:c r="D489" s="55" t="n">
        <x:v>20969664256599800</x:v>
      </x:c>
      <x:c r="E489" s="17" t="str">
        <x:v>constant LCU</x:v>
      </x:c>
      <x:c r="F489" s="17" t="str">
        <x:v>OBSERVATION</x:v>
      </x:c>
      <x:c r="G489" s="18" t="str">
        <x:v>https://api.worldbank.org/v2/en/country/IRN?downloadformat=csv</x:v>
      </x:c>
      <x:c r="H489" s="56" t="n">
        <x:v>46267.75686181713</x:v>
      </x:c>
      <x:c r="I489" s="17" t="n">
        <x:v>0</x:v>
      </x:c>
    </x:row>
    <x:row r="490">
      <x:c r="A490" s="17" t="str">
        <x:v>NE.GDI.FTOT.ZS</x:v>
      </x:c>
      <x:c r="B490" s="17" t="str">
        <x:v>Gross fixed capital formation (% of GDP)</x:v>
      </x:c>
      <x:c r="C490" s="17" t="n">
        <x:v>2025</x:v>
      </x:c>
      <x:c r="D490" s="55" t="n">
        <x:v>28.7981019157814</x:v>
      </x:c>
      <x:c r="E490" s="17" t="str">
        <x:v>percent</x:v>
      </x:c>
      <x:c r="F490" s="17" t="str">
        <x:v>OBSERVATION</x:v>
      </x:c>
      <x:c r="G490" s="18" t="str">
        <x:v>https://api.worldbank.org/v2/en/country/IRN?downloadformat=csv</x:v>
      </x:c>
      <x:c r="H490" s="56" t="n">
        <x:v>46267.75686181713</x:v>
      </x:c>
      <x:c r="I490" s="17" t="n">
        <x:v>0</x:v>
      </x:c>
    </x:row>
    <x:row r="491">
      <x:c r="A491" s="17" t="str">
        <x:v>NE.GDI.STKB.CD</x:v>
      </x:c>
      <x:c r="B491" s="17" t="str">
        <x:v>Changes in inventories (current US$)</x:v>
      </x:c>
      <x:c r="C491" s="17" t="n">
        <x:v>2024</x:v>
      </x:c>
      <x:c r="D491" s="55" t="n">
        <x:v>77162772870.1221</x:v>
      </x:c>
      <x:c r="E491" s="17" t="str">
        <x:v>current US$</x:v>
      </x:c>
      <x:c r="F491" s="17" t="str">
        <x:v>OBSERVATION</x:v>
      </x:c>
      <x:c r="G491" s="18" t="str">
        <x:v>https://api.worldbank.org/v2/en/country/IRN?downloadformat=csv</x:v>
      </x:c>
      <x:c r="H491" s="56" t="n">
        <x:v>46267.75686181713</x:v>
      </x:c>
      <x:c r="I491" s="17" t="n">
        <x:v>1</x:v>
      </x:c>
    </x:row>
    <x:row r="492">
      <x:c r="A492" s="17" t="str">
        <x:v>NE.GDI.STKB.CN</x:v>
      </x:c>
      <x:c r="B492" s="17" t="str">
        <x:v>Changes in inventories (current LCU)</x:v>
      </x:c>
      <x:c r="C492" s="17" t="n">
        <x:v>2024</x:v>
      </x:c>
      <x:c r="D492" s="55" t="n">
        <x:v>34944319311450300</x:v>
      </x:c>
      <x:c r="E492" s="17" t="str">
        <x:v>current LCU</x:v>
      </x:c>
      <x:c r="F492" s="17" t="str">
        <x:v>OBSERVATION</x:v>
      </x:c>
      <x:c r="G492" s="18" t="str">
        <x:v>https://api.worldbank.org/v2/en/country/IRN?downloadformat=csv</x:v>
      </x:c>
      <x:c r="H492" s="56" t="n">
        <x:v>46267.75686181713</x:v>
      </x:c>
      <x:c r="I492" s="17" t="n">
        <x:v>1</x:v>
      </x:c>
    </x:row>
    <x:row r="493">
      <x:c r="A493" s="17" t="str">
        <x:v>NE.GDI.STKB.KN</x:v>
      </x:c>
      <x:c r="B493" s="17" t="str">
        <x:v>Changes in inventories (constant LCU)</x:v>
      </x:c>
      <x:c r="C493" s="17" t="n">
        <x:v>2024</x:v>
      </x:c>
      <x:c r="D493" s="55" t="n">
        <x:v>9232768797984000</x:v>
      </x:c>
      <x:c r="E493" s="17" t="str">
        <x:v>constant LCU</x:v>
      </x:c>
      <x:c r="F493" s="17" t="str">
        <x:v>OBSERVATION</x:v>
      </x:c>
      <x:c r="G493" s="18" t="str">
        <x:v>https://api.worldbank.org/v2/en/country/IRN?downloadformat=csv</x:v>
      </x:c>
      <x:c r="H493" s="56" t="n">
        <x:v>46267.75686181713</x:v>
      </x:c>
      <x:c r="I493" s="17" t="n">
        <x:v>1</x:v>
      </x:c>
    </x:row>
    <x:row r="494">
      <x:c r="A494" s="17" t="str">
        <x:v>NE.GDI.TOTL.CD</x:v>
      </x:c>
      <x:c r="B494" s="17" t="str">
        <x:v>Gross capital formation (current US$)</x:v>
      </x:c>
      <x:c r="C494" s="17" t="n">
        <x:v>2025</x:v>
      </x:c>
      <x:c r="D494" s="55" t="n">
        <x:v>151502047389.689</x:v>
      </x:c>
      <x:c r="E494" s="17" t="str">
        <x:v>current US$</x:v>
      </x:c>
      <x:c r="F494" s="17" t="str">
        <x:v>OBSERVATION</x:v>
      </x:c>
      <x:c r="G494" s="18" t="str">
        <x:v>https://api.worldbank.org/v2/en/country/IRN?downloadformat=csv</x:v>
      </x:c>
      <x:c r="H494" s="56" t="n">
        <x:v>46267.75686181713</x:v>
      </x:c>
      <x:c r="I494" s="17" t="n">
        <x:v>0</x:v>
      </x:c>
    </x:row>
    <x:row r="495">
      <x:c r="A495" s="17" t="str">
        <x:v>NE.GDI.TOTL.CN</x:v>
      </x:c>
      <x:c r="B495" s="17" t="str">
        <x:v>Gross capital formation (current LCU)</x:v>
      </x:c>
      <x:c r="C495" s="17" t="n">
        <x:v>2025</x:v>
      </x:c>
      <x:c r="D495" s="55" t="n">
        <x:v>112505985948423000</x:v>
      </x:c>
      <x:c r="E495" s="17" t="str">
        <x:v>current LCU</x:v>
      </x:c>
      <x:c r="F495" s="17" t="str">
        <x:v>OBSERVATION</x:v>
      </x:c>
      <x:c r="G495" s="18" t="str">
        <x:v>https://api.worldbank.org/v2/en/country/IRN?downloadformat=csv</x:v>
      </x:c>
      <x:c r="H495" s="56" t="n">
        <x:v>46267.75686181713</x:v>
      </x:c>
      <x:c r="I495" s="17" t="n">
        <x:v>0</x:v>
      </x:c>
    </x:row>
    <x:row r="496">
      <x:c r="A496" s="17" t="str">
        <x:v>NE.GDI.TOTL.KD</x:v>
      </x:c>
      <x:c r="B496" s="17" t="str">
        <x:v>Gross capital formation (constant 2015 US$)</x:v>
      </x:c>
      <x:c r="C496" s="17" t="n">
        <x:v>2025</x:v>
      </x:c>
      <x:c r="D496" s="55" t="n">
        <x:v>184320087346.159</x:v>
      </x:c>
      <x:c r="E496" s="17" t="str">
        <x:v>constant 2015 US$</x:v>
      </x:c>
      <x:c r="F496" s="17" t="str">
        <x:v>OBSERVATION</x:v>
      </x:c>
      <x:c r="G496" s="18" t="str">
        <x:v>https://api.worldbank.org/v2/en/country/IRN?downloadformat=csv</x:v>
      </x:c>
      <x:c r="H496" s="56" t="n">
        <x:v>46267.75686181713</x:v>
      </x:c>
      <x:c r="I496" s="17" t="n">
        <x:v>0</x:v>
      </x:c>
    </x:row>
    <x:row r="497">
      <x:c r="A497" s="17" t="str">
        <x:v>NE.GDI.TOTL.KD.ZG</x:v>
      </x:c>
      <x:c r="B497" s="17" t="str">
        <x:v>Gross capital formation (annual % growth)</x:v>
      </x:c>
      <x:c r="C497" s="17" t="n">
        <x:v>2025</x:v>
      </x:c>
      <x:c r="D497" s="55" t="n">
        <x:v>-10.4576674168593</x:v>
      </x:c>
      <x:c r="E497" s="17" t="str">
        <x:v>percent</x:v>
      </x:c>
      <x:c r="F497" s="17" t="str">
        <x:v>OBSERVATION</x:v>
      </x:c>
      <x:c r="G497" s="18" t="str">
        <x:v>https://api.worldbank.org/v2/en/country/IRN?downloadformat=csv</x:v>
      </x:c>
      <x:c r="H497" s="56" t="n">
        <x:v>46267.75686181713</x:v>
      </x:c>
      <x:c r="I497" s="17" t="n">
        <x:v>1</x:v>
      </x:c>
    </x:row>
    <x:row r="498">
      <x:c r="A498" s="17" t="str">
        <x:v>NE.GDI.TOTL.KN</x:v>
      </x:c>
      <x:c r="B498" s="17" t="str">
        <x:v>Gross capital formation (constant LCU)</x:v>
      </x:c>
      <x:c r="C498" s="17" t="n">
        <x:v>2025</x:v>
      </x:c>
      <x:c r="D498" s="55" t="n">
        <x:v>30202433054583700</x:v>
      </x:c>
      <x:c r="E498" s="17" t="str">
        <x:v>constant LCU</x:v>
      </x:c>
      <x:c r="F498" s="17" t="str">
        <x:v>OBSERVATION</x:v>
      </x:c>
      <x:c r="G498" s="18" t="str">
        <x:v>https://api.worldbank.org/v2/en/country/IRN?downloadformat=csv</x:v>
      </x:c>
      <x:c r="H498" s="56" t="n">
        <x:v>46267.75686181713</x:v>
      </x:c>
      <x:c r="I498" s="17" t="n">
        <x:v>0</x:v>
      </x:c>
    </x:row>
    <x:row r="499">
      <x:c r="A499" s="17" t="str">
        <x:v>NE.GDI.TOTL.ZS</x:v>
      </x:c>
      <x:c r="B499" s="17" t="str">
        <x:v>Gross capital formation (% of GDP)</x:v>
      </x:c>
      <x:c r="C499" s="17" t="n">
        <x:v>2025</x:v>
      </x:c>
      <x:c r="D499" s="55" t="n">
        <x:v>41.7726821761424</x:v>
      </x:c>
      <x:c r="E499" s="17" t="str">
        <x:v>percent</x:v>
      </x:c>
      <x:c r="F499" s="17" t="str">
        <x:v>OBSERVATION</x:v>
      </x:c>
      <x:c r="G499" s="18" t="str">
        <x:v>https://api.worldbank.org/v2/en/country/IRN?downloadformat=csv</x:v>
      </x:c>
      <x:c r="H499" s="56" t="n">
        <x:v>46267.75686181713</x:v>
      </x:c>
      <x:c r="I499" s="17" t="n">
        <x:v>0</x:v>
      </x:c>
    </x:row>
    <x:row r="500">
      <x:c r="A500" s="17" t="str">
        <x:v>NE.IMP.GNFS.CD</x:v>
      </x:c>
      <x:c r="B500" s="17" t="str">
        <x:v>Imports of goods and services (current US$)</x:v>
      </x:c>
      <x:c r="C500" s="17" t="n">
        <x:v>2025</x:v>
      </x:c>
      <x:c r="D500" s="55" t="n">
        <x:v>125082704285.68</x:v>
      </x:c>
      <x:c r="E500" s="17" t="str">
        <x:v>current US$</x:v>
      </x:c>
      <x:c r="F500" s="17" t="str">
        <x:v>OBSERVATION</x:v>
      </x:c>
      <x:c r="G500" s="18" t="str">
        <x:v>https://api.worldbank.org/v2/en/country/IRN?downloadformat=csv</x:v>
      </x:c>
      <x:c r="H500" s="56" t="n">
        <x:v>46267.75686181713</x:v>
      </x:c>
      <x:c r="I500" s="17" t="n">
        <x:v>0</x:v>
      </x:c>
    </x:row>
    <x:row r="501">
      <x:c r="A501" s="17" t="str">
        <x:v>NE.IMP.GNFS.CN</x:v>
      </x:c>
      <x:c r="B501" s="17" t="str">
        <x:v>Imports of goods and services (current LCU)</x:v>
      </x:c>
      <x:c r="C501" s="17" t="n">
        <x:v>2025</x:v>
      </x:c>
      <x:c r="D501" s="55" t="n">
        <x:v>92886883136031000</x:v>
      </x:c>
      <x:c r="E501" s="17" t="str">
        <x:v>current LCU</x:v>
      </x:c>
      <x:c r="F501" s="17" t="str">
        <x:v>OBSERVATION</x:v>
      </x:c>
      <x:c r="G501" s="18" t="str">
        <x:v>https://api.worldbank.org/v2/en/country/IRN?downloadformat=csv</x:v>
      </x:c>
      <x:c r="H501" s="56" t="n">
        <x:v>46267.75686181713</x:v>
      </x:c>
      <x:c r="I501" s="17" t="n">
        <x:v>0</x:v>
      </x:c>
    </x:row>
    <x:row r="502">
      <x:c r="A502" s="17" t="str">
        <x:v>NE.IMP.GNFS.KD</x:v>
      </x:c>
      <x:c r="B502" s="17" t="str">
        <x:v>Imports of goods and services (constant 2015 US$)</x:v>
      </x:c>
      <x:c r="C502" s="17" t="n">
        <x:v>2025</x:v>
      </x:c>
      <x:c r="D502" s="55" t="n">
        <x:v>58562051483.8012</x:v>
      </x:c>
      <x:c r="E502" s="17" t="str">
        <x:v>constant 2015 US$</x:v>
      </x:c>
      <x:c r="F502" s="17" t="str">
        <x:v>OBSERVATION</x:v>
      </x:c>
      <x:c r="G502" s="18" t="str">
        <x:v>https://api.worldbank.org/v2/en/country/IRN?downloadformat=csv</x:v>
      </x:c>
      <x:c r="H502" s="56" t="n">
        <x:v>46267.75686181713</x:v>
      </x:c>
      <x:c r="I502" s="17" t="n">
        <x:v>0</x:v>
      </x:c>
    </x:row>
    <x:row r="503">
      <x:c r="A503" s="17" t="str">
        <x:v>NE.IMP.GNFS.KD.ZG</x:v>
      </x:c>
      <x:c r="B503" s="17" t="str">
        <x:v>Imports of goods and services (annual % growth)</x:v>
      </x:c>
      <x:c r="C503" s="17" t="n">
        <x:v>2025</x:v>
      </x:c>
      <x:c r="D503" s="55" t="n">
        <x:v>-13.4999999999997</x:v>
      </x:c>
      <x:c r="E503" s="17" t="str">
        <x:v>percent</x:v>
      </x:c>
      <x:c r="F503" s="17" t="str">
        <x:v>OBSERVATION</x:v>
      </x:c>
      <x:c r="G503" s="18" t="str">
        <x:v>https://api.worldbank.org/v2/en/country/IRN?downloadformat=csv</x:v>
      </x:c>
      <x:c r="H503" s="56" t="n">
        <x:v>46267.75686181713</x:v>
      </x:c>
      <x:c r="I503" s="17" t="n">
        <x:v>1</x:v>
      </x:c>
    </x:row>
    <x:row r="504">
      <x:c r="A504" s="17" t="str">
        <x:v>NE.IMP.GNFS.KN</x:v>
      </x:c>
      <x:c r="B504" s="17" t="str">
        <x:v>Imports of goods and services (constant LCU)</x:v>
      </x:c>
      <x:c r="C504" s="17" t="n">
        <x:v>2025</x:v>
      </x:c>
      <x:c r="D504" s="55" t="n">
        <x:v>14363099579565800</x:v>
      </x:c>
      <x:c r="E504" s="17" t="str">
        <x:v>constant LCU</x:v>
      </x:c>
      <x:c r="F504" s="17" t="str">
        <x:v>OBSERVATION</x:v>
      </x:c>
      <x:c r="G504" s="18" t="str">
        <x:v>https://api.worldbank.org/v2/en/country/IRN?downloadformat=csv</x:v>
      </x:c>
      <x:c r="H504" s="56" t="n">
        <x:v>46267.75686181713</x:v>
      </x:c>
      <x:c r="I504" s="17" t="n">
        <x:v>0</x:v>
      </x:c>
    </x:row>
    <x:row r="505">
      <x:c r="A505" s="17" t="str">
        <x:v>NE.IMP.GNFS.ZS</x:v>
      </x:c>
      <x:c r="B505" s="17" t="str">
        <x:v>Imports of goods and services (% of GDP)</x:v>
      </x:c>
      <x:c r="C505" s="17" t="n">
        <x:v>2025</x:v>
      </x:c>
      <x:c r="D505" s="55" t="n">
        <x:v>34.4882471351587</x:v>
      </x:c>
      <x:c r="E505" s="17" t="str">
        <x:v>percent</x:v>
      </x:c>
      <x:c r="F505" s="17" t="str">
        <x:v>OBSERVATION</x:v>
      </x:c>
      <x:c r="G505" s="18" t="str">
        <x:v>https://api.worldbank.org/v2/en/country/IRN?downloadformat=csv</x:v>
      </x:c>
      <x:c r="H505" s="56" t="n">
        <x:v>46267.75686181713</x:v>
      </x:c>
      <x:c r="I505" s="17" t="n">
        <x:v>0</x:v>
      </x:c>
    </x:row>
    <x:row r="506">
      <x:c r="A506" s="17" t="str">
        <x:v>NE.RSB.GNFS.CD</x:v>
      </x:c>
      <x:c r="B506" s="17" t="str">
        <x:v>External balance on goods and services (current US$)</x:v>
      </x:c>
      <x:c r="C506" s="17" t="n">
        <x:v>2025</x:v>
      </x:c>
      <x:c r="D506" s="55" t="n">
        <x:v>-31676191270.3056</x:v>
      </x:c>
      <x:c r="E506" s="17" t="str">
        <x:v>current US$</x:v>
      </x:c>
      <x:c r="F506" s="17" t="str">
        <x:v>OBSERVATION</x:v>
      </x:c>
      <x:c r="G506" s="18" t="str">
        <x:v>https://api.worldbank.org/v2/en/country/IRN?downloadformat=csv</x:v>
      </x:c>
      <x:c r="H506" s="56" t="n">
        <x:v>46267.75686181713</x:v>
      </x:c>
      <x:c r="I506" s="17" t="n">
        <x:v>0</x:v>
      </x:c>
    </x:row>
    <x:row r="507">
      <x:c r="A507" s="17" t="str">
        <x:v>NE.RSB.GNFS.CN</x:v>
      </x:c>
      <x:c r="B507" s="17" t="str">
        <x:v>External balance on goods and services (current LCU)</x:v>
      </x:c>
      <x:c r="C507" s="17" t="n">
        <x:v>2025</x:v>
      </x:c>
      <x:c r="D507" s="55" t="n">
        <x:v>-23522857884487600</x:v>
      </x:c>
      <x:c r="E507" s="17" t="str">
        <x:v>current LCU</x:v>
      </x:c>
      <x:c r="F507" s="17" t="str">
        <x:v>OBSERVATION</x:v>
      </x:c>
      <x:c r="G507" s="18" t="str">
        <x:v>https://api.worldbank.org/v2/en/country/IRN?downloadformat=csv</x:v>
      </x:c>
      <x:c r="H507" s="56" t="n">
        <x:v>46267.75686181713</x:v>
      </x:c>
      <x:c r="I507" s="17" t="n">
        <x:v>0</x:v>
      </x:c>
    </x:row>
    <x:row r="508">
      <x:c r="A508" s="17" t="str">
        <x:v>NE.RSB.GNFS.KN</x:v>
      </x:c>
      <x:c r="B508" s="17" t="str">
        <x:v>External balance on goods and services (constant LCU)</x:v>
      </x:c>
      <x:c r="C508" s="17" t="n">
        <x:v>2025</x:v>
      </x:c>
      <x:c r="D508" s="55" t="n">
        <x:v>5690557706686100</x:v>
      </x:c>
      <x:c r="E508" s="17" t="str">
        <x:v>constant LCU</x:v>
      </x:c>
      <x:c r="F508" s="17" t="str">
        <x:v>OBSERVATION</x:v>
      </x:c>
      <x:c r="G508" s="18" t="str">
        <x:v>https://api.worldbank.org/v2/en/country/IRN?downloadformat=csv</x:v>
      </x:c>
      <x:c r="H508" s="56" t="n">
        <x:v>46267.75686181713</x:v>
      </x:c>
      <x:c r="I508" s="17" t="n">
        <x:v>61</x:v>
      </x:c>
    </x:row>
    <x:row r="509">
      <x:c r="A509" s="17" t="str">
        <x:v>NE.RSB.GNFS.ZS</x:v>
      </x:c>
      <x:c r="B509" s="17" t="str">
        <x:v>External balance on goods and services (% of GDP)</x:v>
      </x:c>
      <x:c r="C509" s="17" t="n">
        <x:v>2025</x:v>
      </x:c>
      <x:c r="D509" s="55" t="n">
        <x:v>-8.73387187357064</x:v>
      </x:c>
      <x:c r="E509" s="17" t="str">
        <x:v>percent</x:v>
      </x:c>
      <x:c r="F509" s="17" t="str">
        <x:v>OBSERVATION</x:v>
      </x:c>
      <x:c r="G509" s="18" t="str">
        <x:v>https://api.worldbank.org/v2/en/country/IRN?downloadformat=csv</x:v>
      </x:c>
      <x:c r="H509" s="56" t="n">
        <x:v>46267.75686181713</x:v>
      </x:c>
      <x:c r="I509" s="17" t="n">
        <x:v>0</x:v>
      </x:c>
    </x:row>
    <x:row r="510">
      <x:c r="A510" s="17" t="str">
        <x:v>NE.TRD.GNFS.ZS</x:v>
      </x:c>
      <x:c r="B510" s="17" t="str">
        <x:v>Trade (% of GDP)</x:v>
      </x:c>
      <x:c r="C510" s="17" t="n">
        <x:v>2025</x:v>
      </x:c>
      <x:c r="D510" s="55" t="n">
        <x:v>60.2426223967467</x:v>
      </x:c>
      <x:c r="E510" s="17" t="str">
        <x:v>percent</x:v>
      </x:c>
      <x:c r="F510" s="17" t="str">
        <x:v>OBSERVATION</x:v>
      </x:c>
      <x:c r="G510" s="18" t="str">
        <x:v>https://api.worldbank.org/v2/en/country/IRN?downloadformat=csv</x:v>
      </x:c>
      <x:c r="H510" s="56" t="n">
        <x:v>46267.75686181713</x:v>
      </x:c>
      <x:c r="I510" s="17" t="n">
        <x:v>0</x:v>
      </x:c>
    </x:row>
    <x:row r="511">
      <x:c r="A511" s="17" t="str">
        <x:v>NV.AGR.EMPL.KD</x:v>
      </x:c>
      <x:c r="B511" s="17" t="str">
        <x:v>Agriculture, forestry, and fishing, value added per worker (constant 2015 US$)</x:v>
      </x:c>
      <x:c r="C511" s="17" t="n">
        <x:v>2025</x:v>
      </x:c>
      <x:c r="D511" s="55" t="n">
        <x:v>12862.9049780143</x:v>
      </x:c>
      <x:c r="E511" s="17" t="str">
        <x:v>constant 2015 US$</x:v>
      </x:c>
      <x:c r="F511" s="17" t="str">
        <x:v>OBSERVATION</x:v>
      </x:c>
      <x:c r="G511" s="18" t="str">
        <x:v>https://api.worldbank.org/v2/en/country/IRN?downloadformat=csv</x:v>
      </x:c>
      <x:c r="H511" s="56" t="n">
        <x:v>46267.75686181713</x:v>
      </x:c>
      <x:c r="I511" s="17" t="n">
        <x:v>31</x:v>
      </x:c>
    </x:row>
    <x:row r="512">
      <x:c r="A512" s="17" t="str">
        <x:v>NV.AGR.TOTL.CD</x:v>
      </x:c>
      <x:c r="B512" s="17" t="str">
        <x:v>Agriculture, forestry, and fishing, value added (current US$)</x:v>
      </x:c>
      <x:c r="C512" s="17" t="n">
        <x:v>2025</x:v>
      </x:c>
      <x:c r="D512" s="55" t="n">
        <x:v>38424168942.5079</x:v>
      </x:c>
      <x:c r="E512" s="17" t="str">
        <x:v>current US$</x:v>
      </x:c>
      <x:c r="F512" s="17" t="str">
        <x:v>OBSERVATION</x:v>
      </x:c>
      <x:c r="G512" s="18" t="str">
        <x:v>https://api.worldbank.org/v2/en/country/IRN?downloadformat=csv</x:v>
      </x:c>
      <x:c r="H512" s="56" t="n">
        <x:v>46267.75686181713</x:v>
      </x:c>
      <x:c r="I512" s="17" t="n">
        <x:v>0</x:v>
      </x:c>
    </x:row>
    <x:row r="513">
      <x:c r="A513" s="17" t="str">
        <x:v>NV.AGR.TOTL.CN</x:v>
      </x:c>
      <x:c r="B513" s="17" t="str">
        <x:v>Agriculture, forestry, and fishing, value added (current LCU)</x:v>
      </x:c>
      <x:c r="C513" s="17" t="n">
        <x:v>2025</x:v>
      </x:c>
      <x:c r="D513" s="55" t="n">
        <x:v>28533931294052200</x:v>
      </x:c>
      <x:c r="E513" s="17" t="str">
        <x:v>current LCU</x:v>
      </x:c>
      <x:c r="F513" s="17" t="str">
        <x:v>OBSERVATION</x:v>
      </x:c>
      <x:c r="G513" s="18" t="str">
        <x:v>https://api.worldbank.org/v2/en/country/IRN?downloadformat=csv</x:v>
      </x:c>
      <x:c r="H513" s="56" t="n">
        <x:v>46267.75686181713</x:v>
      </x:c>
      <x:c r="I513" s="17" t="n">
        <x:v>0</x:v>
      </x:c>
    </x:row>
    <x:row r="514">
      <x:c r="A514" s="17" t="str">
        <x:v>NV.AGR.TOTL.KD</x:v>
      </x:c>
      <x:c r="B514" s="17" t="str">
        <x:v>Agriculture, forestry, and fishing, value added (constant 2015 US$)</x:v>
      </x:c>
      <x:c r="C514" s="17" t="n">
        <x:v>2025</x:v>
      </x:c>
      <x:c r="D514" s="55" t="n">
        <x:v>47440875045.3451</x:v>
      </x:c>
      <x:c r="E514" s="17" t="str">
        <x:v>constant 2015 US$</x:v>
      </x:c>
      <x:c r="F514" s="17" t="str">
        <x:v>OBSERVATION</x:v>
      </x:c>
      <x:c r="G514" s="18" t="str">
        <x:v>https://api.worldbank.org/v2/en/country/IRN?downloadformat=csv</x:v>
      </x:c>
      <x:c r="H514" s="56" t="n">
        <x:v>46267.75686181713</x:v>
      </x:c>
      <x:c r="I514" s="17" t="n">
        <x:v>0</x:v>
      </x:c>
    </x:row>
    <x:row r="515">
      <x:c r="A515" s="17" t="str">
        <x:v>NV.AGR.TOTL.KD.ZG</x:v>
      </x:c>
      <x:c r="B515" s="17" t="str">
        <x:v>Agriculture, forestry, and fishing, value added (annual % growth)</x:v>
      </x:c>
      <x:c r="C515" s="17" t="n">
        <x:v>2025</x:v>
      </x:c>
      <x:c r="D515" s="55" t="n">
        <x:v>-5.57499999999915</x:v>
      </x:c>
      <x:c r="E515" s="17" t="str">
        <x:v>percent</x:v>
      </x:c>
      <x:c r="F515" s="17" t="str">
        <x:v>OBSERVATION</x:v>
      </x:c>
      <x:c r="G515" s="18" t="str">
        <x:v>https://api.worldbank.org/v2/en/country/IRN?downloadformat=csv</x:v>
      </x:c>
      <x:c r="H515" s="56" t="n">
        <x:v>46267.75686181713</x:v>
      </x:c>
      <x:c r="I515" s="17" t="n">
        <x:v>1</x:v>
      </x:c>
    </x:row>
    <x:row r="516">
      <x:c r="A516" s="17" t="str">
        <x:v>NV.AGR.TOTL.KN</x:v>
      </x:c>
      <x:c r="B516" s="17" t="str">
        <x:v>Agriculture, forestry, and fishing, value added (constant LCU)</x:v>
      </x:c>
      <x:c r="C516" s="17" t="n">
        <x:v>2025</x:v>
      </x:c>
      <x:c r="D516" s="55" t="n">
        <x:v>7710435430704100</x:v>
      </x:c>
      <x:c r="E516" s="17" t="str">
        <x:v>constant LCU</x:v>
      </x:c>
      <x:c r="F516" s="17" t="str">
        <x:v>OBSERVATION</x:v>
      </x:c>
      <x:c r="G516" s="18" t="str">
        <x:v>https://api.worldbank.org/v2/en/country/IRN?downloadformat=csv</x:v>
      </x:c>
      <x:c r="H516" s="56" t="n">
        <x:v>46267.75686181713</x:v>
      </x:c>
      <x:c r="I516" s="17" t="n">
        <x:v>0</x:v>
      </x:c>
    </x:row>
    <x:row r="517">
      <x:c r="A517" s="17" t="str">
        <x:v>NV.AGR.TOTL.ZS</x:v>
      </x:c>
      <x:c r="B517" s="17" t="str">
        <x:v>Agriculture, forestry, and fishing, value added (% of GDP)</x:v>
      </x:c>
      <x:c r="C517" s="17" t="n">
        <x:v>2025</x:v>
      </x:c>
      <x:c r="D517" s="55" t="n">
        <x:v>10.5944482254371</x:v>
      </x:c>
      <x:c r="E517" s="17" t="str">
        <x:v>percent</x:v>
      </x:c>
      <x:c r="F517" s="17" t="str">
        <x:v>OBSERVATION</x:v>
      </x:c>
      <x:c r="G517" s="18" t="str">
        <x:v>https://api.worldbank.org/v2/en/country/IRN?downloadformat=csv</x:v>
      </x:c>
      <x:c r="H517" s="56" t="n">
        <x:v>46267.75686181713</x:v>
      </x:c>
      <x:c r="I517" s="17" t="n">
        <x:v>0</x:v>
      </x:c>
    </x:row>
    <x:row r="518">
      <x:c r="A518" s="17" t="str">
        <x:v>NV.FSM.TOTL.CN</x:v>
      </x:c>
      <x:c r="B518" s="17" t="str">
        <x:v>Financial intermediary services indirectly Measured (FISIM) (current LCU)</x:v>
      </x:c>
      <x:c r="C518" s="17" t="n">
        <x:v>2010</x:v>
      </x:c>
      <x:c r="D518" s="55" t="n">
        <x:v>138373837897800</x:v>
      </x:c>
      <x:c r="E518" s="17" t="str">
        <x:v>current LCU</x:v>
      </x:c>
      <x:c r="F518" s="17" t="str">
        <x:v>OBSERVATION</x:v>
      </x:c>
      <x:c r="G518" s="18" t="str">
        <x:v>https://api.worldbank.org/v2/en/country/IRN?downloadformat=csv</x:v>
      </x:c>
      <x:c r="H518" s="56" t="n">
        <x:v>46267.75686181713</x:v>
      </x:c>
      <x:c r="I518" s="17" t="n">
        <x:v>15</x:v>
      </x:c>
    </x:row>
    <x:row r="519">
      <x:c r="A519" s="17" t="str">
        <x:v>NV.IND.EMPL.KD</x:v>
      </x:c>
      <x:c r="B519" s="17" t="str">
        <x:v>Industry (including construction), value added per worker (constant 2015 US$)</x:v>
      </x:c>
      <x:c r="C519" s="17" t="n">
        <x:v>2025</x:v>
      </x:c>
      <x:c r="D519" s="55" t="n">
        <x:v>19618.4923593077</x:v>
      </x:c>
      <x:c r="E519" s="17" t="str">
        <x:v>constant 2015 US$</x:v>
      </x:c>
      <x:c r="F519" s="17" t="str">
        <x:v>OBSERVATION</x:v>
      </x:c>
      <x:c r="G519" s="18" t="str">
        <x:v>https://api.worldbank.org/v2/en/country/IRN?downloadformat=csv</x:v>
      </x:c>
      <x:c r="H519" s="56" t="n">
        <x:v>46267.75686181713</x:v>
      </x:c>
      <x:c r="I519" s="17" t="n">
        <x:v>31</x:v>
      </x:c>
    </x:row>
    <x:row r="520">
      <x:c r="A520" s="17" t="str">
        <x:v>NV.IND.MANF.CD</x:v>
      </x:c>
      <x:c r="B520" s="17" t="str">
        <x:v>Manufacturing, value added (current US$)</x:v>
      </x:c>
      <x:c r="C520" s="17" t="n">
        <x:v>2024</x:v>
      </x:c>
      <x:c r="D520" s="55" t="n">
        <x:v>97858664001.8126</x:v>
      </x:c>
      <x:c r="E520" s="17" t="str">
        <x:v>current US$</x:v>
      </x:c>
      <x:c r="F520" s="17" t="str">
        <x:v>OBSERVATION</x:v>
      </x:c>
      <x:c r="G520" s="18" t="str">
        <x:v>https://api.worldbank.org/v2/en/country/IRN?downloadformat=csv</x:v>
      </x:c>
      <x:c r="H520" s="56" t="n">
        <x:v>46267.75686181713</x:v>
      </x:c>
      <x:c r="I520" s="17" t="n">
        <x:v>1</x:v>
      </x:c>
    </x:row>
    <x:row r="521">
      <x:c r="A521" s="17" t="str">
        <x:v>NV.IND.MANF.CN</x:v>
      </x:c>
      <x:c r="B521" s="17" t="str">
        <x:v>Manufacturing, value added (current LCU)</x:v>
      </x:c>
      <x:c r="C521" s="17" t="n">
        <x:v>2024</x:v>
      </x:c>
      <x:c r="D521" s="55" t="n">
        <x:v>44316764095907200</x:v>
      </x:c>
      <x:c r="E521" s="17" t="str">
        <x:v>current LCU</x:v>
      </x:c>
      <x:c r="F521" s="17" t="str">
        <x:v>OBSERVATION</x:v>
      </x:c>
      <x:c r="G521" s="18" t="str">
        <x:v>https://api.worldbank.org/v2/en/country/IRN?downloadformat=csv</x:v>
      </x:c>
      <x:c r="H521" s="56" t="n">
        <x:v>46267.75686181713</x:v>
      </x:c>
      <x:c r="I521" s="17" t="n">
        <x:v>1</x:v>
      </x:c>
    </x:row>
    <x:row r="522">
      <x:c r="A522" s="17" t="str">
        <x:v>NV.IND.MANF.KD</x:v>
      </x:c>
      <x:c r="B522" s="17" t="str">
        <x:v>Manufacturing, value added (constant 2015 US$)</x:v>
      </x:c>
      <x:c r="C522" s="17" t="n">
        <x:v>2024</x:v>
      </x:c>
      <x:c r="D522" s="55" t="n">
        <x:v>85480042638.6398</x:v>
      </x:c>
      <x:c r="E522" s="17" t="str">
        <x:v>constant 2015 US$</x:v>
      </x:c>
      <x:c r="F522" s="17" t="str">
        <x:v>OBSERVATION</x:v>
      </x:c>
      <x:c r="G522" s="18" t="str">
        <x:v>https://api.worldbank.org/v2/en/country/IRN?downloadformat=csv</x:v>
      </x:c>
      <x:c r="H522" s="56" t="n">
        <x:v>46267.75686181713</x:v>
      </x:c>
      <x:c r="I522" s="17" t="n">
        <x:v>1</x:v>
      </x:c>
    </x:row>
    <x:row r="523">
      <x:c r="A523" s="17" t="str">
        <x:v>NV.IND.MANF.KD.ZG</x:v>
      </x:c>
      <x:c r="B523" s="17" t="str">
        <x:v>Manufacturing, value added (annual % growth)</x:v>
      </x:c>
      <x:c r="C523" s="17" t="n">
        <x:v>2024</x:v>
      </x:c>
      <x:c r="D523" s="55" t="n">
        <x:v>2.26205228688536</x:v>
      </x:c>
      <x:c r="E523" s="17" t="str">
        <x:v>percent</x:v>
      </x:c>
      <x:c r="F523" s="17" t="str">
        <x:v>OBSERVATION</x:v>
      </x:c>
      <x:c r="G523" s="18" t="str">
        <x:v>https://api.worldbank.org/v2/en/country/IRN?downloadformat=csv</x:v>
      </x:c>
      <x:c r="H523" s="56" t="n">
        <x:v>46267.75686181713</x:v>
      </x:c>
      <x:c r="I523" s="17" t="n">
        <x:v>2</x:v>
      </x:c>
    </x:row>
    <x:row r="524">
      <x:c r="A524" s="17" t="str">
        <x:v>NV.IND.MANF.KN</x:v>
      </x:c>
      <x:c r="B524" s="17" t="str">
        <x:v>Manufacturing, value added (constant LCU)</x:v>
      </x:c>
      <x:c r="C524" s="17" t="n">
        <x:v>2024</x:v>
      </x:c>
      <x:c r="D524" s="55" t="n">
        <x:v>19707326935107100</x:v>
      </x:c>
      <x:c r="E524" s="17" t="str">
        <x:v>constant LCU</x:v>
      </x:c>
      <x:c r="F524" s="17" t="str">
        <x:v>OBSERVATION</x:v>
      </x:c>
      <x:c r="G524" s="18" t="str">
        <x:v>https://api.worldbank.org/v2/en/country/IRN?downloadformat=csv</x:v>
      </x:c>
      <x:c r="H524" s="56" t="n">
        <x:v>46267.75686181713</x:v>
      </x:c>
      <x:c r="I524" s="17" t="n">
        <x:v>1</x:v>
      </x:c>
    </x:row>
    <x:row r="525">
      <x:c r="A525" s="17" t="str">
        <x:v>NV.IND.MANF.ZS</x:v>
      </x:c>
      <x:c r="B525" s="17" t="str">
        <x:v>Manufacturing, value added (% of GDP)</x:v>
      </x:c>
      <x:c r="C525" s="17" t="n">
        <x:v>2024</x:v>
      </x:c>
      <x:c r="D525" s="55" t="n">
        <x:v>20.5908961207021</x:v>
      </x:c>
      <x:c r="E525" s="17" t="str">
        <x:v>percent</x:v>
      </x:c>
      <x:c r="F525" s="17" t="str">
        <x:v>OBSERVATION</x:v>
      </x:c>
      <x:c r="G525" s="18" t="str">
        <x:v>https://api.worldbank.org/v2/en/country/IRN?downloadformat=csv</x:v>
      </x:c>
      <x:c r="H525" s="56" t="n">
        <x:v>46267.75686181713</x:v>
      </x:c>
      <x:c r="I525" s="17" t="n">
        <x:v>1</x:v>
      </x:c>
    </x:row>
    <x:row r="526">
      <x:c r="A526" s="17" t="str">
        <x:v>NV.IND.TOTL.CD</x:v>
      </x:c>
      <x:c r="B526" s="17" t="str">
        <x:v>Industry (including construction), value added (current US$)</x:v>
      </x:c>
      <x:c r="C526" s="17" t="n">
        <x:v>2025</x:v>
      </x:c>
      <x:c r="D526" s="55" t="n">
        <x:v>143770171938.101</x:v>
      </x:c>
      <x:c r="E526" s="17" t="str">
        <x:v>current US$</x:v>
      </x:c>
      <x:c r="F526" s="17" t="str">
        <x:v>OBSERVATION</x:v>
      </x:c>
      <x:c r="G526" s="18" t="str">
        <x:v>https://api.worldbank.org/v2/en/country/IRN?downloadformat=csv</x:v>
      </x:c>
      <x:c r="H526" s="56" t="n">
        <x:v>46267.75686181713</x:v>
      </x:c>
      <x:c r="I526" s="17" t="n">
        <x:v>0</x:v>
      </x:c>
    </x:row>
    <x:row r="527">
      <x:c r="A527" s="17" t="str">
        <x:v>NV.IND.TOTL.CN</x:v>
      </x:c>
      <x:c r="B527" s="17" t="str">
        <x:v>Industry (including construction), value added (current LCU)</x:v>
      </x:c>
      <x:c r="C527" s="17" t="n">
        <x:v>2025</x:v>
      </x:c>
      <x:c r="D527" s="55" t="n">
        <x:v>106764266374998000</x:v>
      </x:c>
      <x:c r="E527" s="17" t="str">
        <x:v>current LCU</x:v>
      </x:c>
      <x:c r="F527" s="17" t="str">
        <x:v>OBSERVATION</x:v>
      </x:c>
      <x:c r="G527" s="18" t="str">
        <x:v>https://api.worldbank.org/v2/en/country/IRN?downloadformat=csv</x:v>
      </x:c>
      <x:c r="H527" s="56" t="n">
        <x:v>46267.75686181713</x:v>
      </x:c>
      <x:c r="I527" s="17" t="n">
        <x:v>0</x:v>
      </x:c>
    </x:row>
    <x:row r="528">
      <x:c r="A528" s="17" t="str">
        <x:v>NV.IND.TOTL.KD</x:v>
      </x:c>
      <x:c r="B528" s="17" t="str">
        <x:v>Industry (including construction), value added (constant 2015 US$)</x:v>
      </x:c>
      <x:c r="C528" s="17" t="n">
        <x:v>2025</x:v>
      </x:c>
      <x:c r="D528" s="55" t="n">
        <x:v>184302663457.716</x:v>
      </x:c>
      <x:c r="E528" s="17" t="str">
        <x:v>constant 2015 US$</x:v>
      </x:c>
      <x:c r="F528" s="17" t="str">
        <x:v>OBSERVATION</x:v>
      </x:c>
      <x:c r="G528" s="18" t="str">
        <x:v>https://api.worldbank.org/v2/en/country/IRN?downloadformat=csv</x:v>
      </x:c>
      <x:c r="H528" s="56" t="n">
        <x:v>46267.75686181713</x:v>
      </x:c>
      <x:c r="I528" s="17" t="n">
        <x:v>0</x:v>
      </x:c>
    </x:row>
    <x:row r="529">
      <x:c r="A529" s="17" t="str">
        <x:v>NV.IND.TOTL.KD.ZG</x:v>
      </x:c>
      <x:c r="B529" s="17" t="str">
        <x:v>Industry (including construction), value added (annual % growth)</x:v>
      </x:c>
      <x:c r="C529" s="17" t="n">
        <x:v>2025</x:v>
      </x:c>
      <x:c r="D529" s="55" t="n">
        <x:v>-4.77592947320539</x:v>
      </x:c>
      <x:c r="E529" s="17" t="str">
        <x:v>percent</x:v>
      </x:c>
      <x:c r="F529" s="17" t="str">
        <x:v>OBSERVATION</x:v>
      </x:c>
      <x:c r="G529" s="18" t="str">
        <x:v>https://api.worldbank.org/v2/en/country/IRN?downloadformat=csv</x:v>
      </x:c>
      <x:c r="H529" s="56" t="n">
        <x:v>46267.75686181713</x:v>
      </x:c>
      <x:c r="I529" s="17" t="n">
        <x:v>1</x:v>
      </x:c>
    </x:row>
    <x:row r="530">
      <x:c r="A530" s="17" t="str">
        <x:v>NV.IND.TOTL.KN</x:v>
      </x:c>
      <x:c r="B530" s="17" t="str">
        <x:v>Industry (including construction), value added (constant LCU)</x:v>
      </x:c>
      <x:c r="C530" s="17" t="n">
        <x:v>2025</x:v>
      </x:c>
      <x:c r="D530" s="55" t="n">
        <x:v>31865473375292700</x:v>
      </x:c>
      <x:c r="E530" s="17" t="str">
        <x:v>constant LCU</x:v>
      </x:c>
      <x:c r="F530" s="17" t="str">
        <x:v>OBSERVATION</x:v>
      </x:c>
      <x:c r="G530" s="18" t="str">
        <x:v>https://api.worldbank.org/v2/en/country/IRN?downloadformat=csv</x:v>
      </x:c>
      <x:c r="H530" s="56" t="n">
        <x:v>46267.75686181713</x:v>
      </x:c>
      <x:c r="I530" s="17" t="n">
        <x:v>0</x:v>
      </x:c>
    </x:row>
    <x:row r="531">
      <x:c r="A531" s="17" t="str">
        <x:v>NV.IND.TOTL.ZS</x:v>
      </x:c>
      <x:c r="B531" s="17" t="str">
        <x:v>Industry (including construction), value added (% of GDP)</x:v>
      </x:c>
      <x:c r="C531" s="17" t="n">
        <x:v>2025</x:v>
      </x:c>
      <x:c r="D531" s="55" t="n">
        <x:v>39.6408220367612</x:v>
      </x:c>
      <x:c r="E531" s="17" t="str">
        <x:v>percent</x:v>
      </x:c>
      <x:c r="F531" s="17" t="str">
        <x:v>OBSERVATION</x:v>
      </x:c>
      <x:c r="G531" s="18" t="str">
        <x:v>https://api.worldbank.org/v2/en/country/IRN?downloadformat=csv</x:v>
      </x:c>
      <x:c r="H531" s="56" t="n">
        <x:v>46267.75686181713</x:v>
      </x:c>
      <x:c r="I531" s="17" t="n">
        <x:v>0</x:v>
      </x:c>
    </x:row>
    <x:row r="532">
      <x:c r="A532" s="17" t="str">
        <x:v>NV.MNF.CHEM.ZS.UN</x:v>
      </x:c>
      <x:c r="B532" s="17" t="str">
        <x:v>Chemicals (% of value added in manufacturing)</x:v>
      </x:c>
      <x:c r="C532" s="17" t="n">
        <x:v>2022</x:v>
      </x:c>
      <x:c r="D532" s="55" t="n">
        <x:v>25.1677584922026</x:v>
      </x:c>
      <x:c r="E532" s="17" t="str">
        <x:v>percent</x:v>
      </x:c>
      <x:c r="F532" s="17" t="str">
        <x:v>OBSERVATION</x:v>
      </x:c>
      <x:c r="G532" s="18" t="str">
        <x:v>https://api.worldbank.org/v2/en/country/IRN?downloadformat=csv</x:v>
      </x:c>
      <x:c r="H532" s="56" t="n">
        <x:v>46267.75686181713</x:v>
      </x:c>
      <x:c r="I532" s="17" t="n">
        <x:v>6</x:v>
      </x:c>
    </x:row>
    <x:row r="533">
      <x:c r="A533" s="17" t="str">
        <x:v>NV.MNF.FBTO.ZS.UN</x:v>
      </x:c>
      <x:c r="B533" s="17" t="str">
        <x:v>Food, beverages and tobacco (% of value added in manufacturing)</x:v>
      </x:c>
      <x:c r="C533" s="17" t="n">
        <x:v>2022</x:v>
      </x:c>
      <x:c r="D533" s="55" t="n">
        <x:v>11.468111712289</x:v>
      </x:c>
      <x:c r="E533" s="17" t="str">
        <x:v>percent</x:v>
      </x:c>
      <x:c r="F533" s="17" t="str">
        <x:v>OBSERVATION</x:v>
      </x:c>
      <x:c r="G533" s="18" t="str">
        <x:v>https://api.worldbank.org/v2/en/country/IRN?downloadformat=csv</x:v>
      </x:c>
      <x:c r="H533" s="56" t="n">
        <x:v>46267.75686181713</x:v>
      </x:c>
      <x:c r="I533" s="17" t="n">
        <x:v>6</x:v>
      </x:c>
    </x:row>
    <x:row r="534">
      <x:c r="A534" s="17" t="str">
        <x:v>NV.MNF.MTRN.ZS.UN</x:v>
      </x:c>
      <x:c r="B534" s="17" t="str">
        <x:v>Machinery and transport equipment (% of value added in manufacturing)</x:v>
      </x:c>
      <x:c r="C534" s="17" t="n">
        <x:v>2022</x:v>
      </x:c>
      <x:c r="D534" s="55" t="n">
        <x:v>7.82812082862075</x:v>
      </x:c>
      <x:c r="E534" s="17" t="str">
        <x:v>percent</x:v>
      </x:c>
      <x:c r="F534" s="17" t="str">
        <x:v>OBSERVATION</x:v>
      </x:c>
      <x:c r="G534" s="18" t="str">
        <x:v>https://api.worldbank.org/v2/en/country/IRN?downloadformat=csv</x:v>
      </x:c>
      <x:c r="H534" s="56" t="n">
        <x:v>46267.75686181713</x:v>
      </x:c>
      <x:c r="I534" s="17" t="n">
        <x:v>6</x:v>
      </x:c>
    </x:row>
    <x:row r="535">
      <x:c r="A535" s="17" t="str">
        <x:v>NV.MNF.OTHR.ZS.UN</x:v>
      </x:c>
      <x:c r="B535" s="17" t="str">
        <x:v>Other manufacturing (% of value added in manufacturing)</x:v>
      </x:c>
      <x:c r="C535" s="17" t="n">
        <x:v>2022</x:v>
      </x:c>
      <x:c r="D535" s="55" t="n">
        <x:v>52.6819326561999</x:v>
      </x:c>
      <x:c r="E535" s="17" t="str">
        <x:v>percent</x:v>
      </x:c>
      <x:c r="F535" s="17" t="str">
        <x:v>OBSERVATION</x:v>
      </x:c>
      <x:c r="G535" s="18" t="str">
        <x:v>https://api.worldbank.org/v2/en/country/IRN?downloadformat=csv</x:v>
      </x:c>
      <x:c r="H535" s="56" t="n">
        <x:v>46267.75686181713</x:v>
      </x:c>
      <x:c r="I535" s="17" t="n">
        <x:v>6</x:v>
      </x:c>
    </x:row>
    <x:row r="536">
      <x:c r="A536" s="17" t="str">
        <x:v>NV.MNF.TECH.ZS.UN</x:v>
      </x:c>
      <x:c r="B536" s="17" t="str">
        <x:v>Medium and high-tech manufacturing value added (% manufacturing value added)</x:v>
      </x:c>
      <x:c r="C536" s="17" t="n">
        <x:v>2022</x:v>
      </x:c>
      <x:c r="D536" s="55" t="n">
        <x:v>36.3796820129182</x:v>
      </x:c>
      <x:c r="E536" s="17" t="str">
        <x:v>واحد توسط منبع ارائه نشده</x:v>
      </x:c>
      <x:c r="F536" s="17" t="str">
        <x:v>OBSERVATION</x:v>
      </x:c>
      <x:c r="G536" s="18" t="str">
        <x:v>https://api.worldbank.org/v2/en/country/IRN?downloadformat=csv</x:v>
      </x:c>
      <x:c r="H536" s="56" t="n">
        <x:v>46267.75686181713</x:v>
      </x:c>
      <x:c r="I536" s="17" t="n">
        <x:v>33</x:v>
      </x:c>
    </x:row>
    <x:row r="537">
      <x:c r="A537" s="17" t="str">
        <x:v>NV.MNF.TXTL.ZS.UN</x:v>
      </x:c>
      <x:c r="B537" s="17" t="str">
        <x:v>Textiles and clothing (% of value added in manufacturing)</x:v>
      </x:c>
      <x:c r="C537" s="17" t="n">
        <x:v>2022</x:v>
      </x:c>
      <x:c r="D537" s="55" t="n">
        <x:v>2.85407631068771</x:v>
      </x:c>
      <x:c r="E537" s="17" t="str">
        <x:v>percent</x:v>
      </x:c>
      <x:c r="F537" s="17" t="str">
        <x:v>OBSERVATION</x:v>
      </x:c>
      <x:c r="G537" s="18" t="str">
        <x:v>https://api.worldbank.org/v2/en/country/IRN?downloadformat=csv</x:v>
      </x:c>
      <x:c r="H537" s="56" t="n">
        <x:v>46267.75686181713</x:v>
      </x:c>
      <x:c r="I537" s="17" t="n">
        <x:v>6</x:v>
      </x:c>
    </x:row>
    <x:row r="538">
      <x:c r="A538" s="17" t="str">
        <x:v>NV.SRV.EMPL.KD</x:v>
      </x:c>
      <x:c r="B538" s="17" t="str">
        <x:v>Services, value added per worker (constant 2015 US$)</x:v>
      </x:c>
      <x:c r="C538" s="17" t="n">
        <x:v>2025</x:v>
      </x:c>
      <x:c r="D538" s="55" t="n">
        <x:v>19317.177386173</x:v>
      </x:c>
      <x:c r="E538" s="17" t="str">
        <x:v>constant 2015 US$</x:v>
      </x:c>
      <x:c r="F538" s="17" t="str">
        <x:v>OBSERVATION</x:v>
      </x:c>
      <x:c r="G538" s="18" t="str">
        <x:v>https://api.worldbank.org/v2/en/country/IRN?downloadformat=csv</x:v>
      </x:c>
      <x:c r="H538" s="56" t="n">
        <x:v>46267.75686181713</x:v>
      </x:c>
      <x:c r="I538" s="17" t="n">
        <x:v>31</x:v>
      </x:c>
    </x:row>
    <x:row r="539">
      <x:c r="A539" s="17" t="str">
        <x:v>NV.SRV.TOTL.CD</x:v>
      </x:c>
      <x:c r="B539" s="17" t="str">
        <x:v>Services, value added (current US$)</x:v>
      </x:c>
      <x:c r="C539" s="17" t="n">
        <x:v>2025</x:v>
      </x:c>
      <x:c r="D539" s="55" t="n">
        <x:v>170800544409.899</x:v>
      </x:c>
      <x:c r="E539" s="17" t="str">
        <x:v>current US$</x:v>
      </x:c>
      <x:c r="F539" s="17" t="str">
        <x:v>OBSERVATION</x:v>
      </x:c>
      <x:c r="G539" s="18" t="str">
        <x:v>https://api.worldbank.org/v2/en/country/IRN?downloadformat=csv</x:v>
      </x:c>
      <x:c r="H539" s="56" t="n">
        <x:v>46267.75686181713</x:v>
      </x:c>
      <x:c r="I539" s="17" t="n">
        <x:v>0</x:v>
      </x:c>
    </x:row>
    <x:row r="540">
      <x:c r="A540" s="17" t="str">
        <x:v>NV.SRV.TOTL.CN</x:v>
      </x:c>
      <x:c r="B540" s="17" t="str">
        <x:v>Services, value added (current LCU)</x:v>
      </x:c>
      <x:c r="C540" s="17" t="n">
        <x:v>2025</x:v>
      </x:c>
      <x:c r="D540" s="55" t="n">
        <x:v>126837121876882000</x:v>
      </x:c>
      <x:c r="E540" s="17" t="str">
        <x:v>current LCU</x:v>
      </x:c>
      <x:c r="F540" s="17" t="str">
        <x:v>OBSERVATION</x:v>
      </x:c>
      <x:c r="G540" s="18" t="str">
        <x:v>https://api.worldbank.org/v2/en/country/IRN?downloadformat=csv</x:v>
      </x:c>
      <x:c r="H540" s="56" t="n">
        <x:v>46267.75686181713</x:v>
      </x:c>
      <x:c r="I540" s="17" t="n">
        <x:v>0</x:v>
      </x:c>
    </x:row>
    <x:row r="541">
      <x:c r="A541" s="17" t="str">
        <x:v>NV.SRV.TOTL.KD</x:v>
      </x:c>
      <x:c r="B541" s="17" t="str">
        <x:v>Services, value added (constant 2015 US$)</x:v>
      </x:c>
      <x:c r="C541" s="17" t="n">
        <x:v>2025</x:v>
      </x:c>
      <x:c r="D541" s="55" t="n">
        <x:v>270227171644.846</x:v>
      </x:c>
      <x:c r="E541" s="17" t="str">
        <x:v>constant 2015 US$</x:v>
      </x:c>
      <x:c r="F541" s="17" t="str">
        <x:v>OBSERVATION</x:v>
      </x:c>
      <x:c r="G541" s="18" t="str">
        <x:v>https://api.worldbank.org/v2/en/country/IRN?downloadformat=csv</x:v>
      </x:c>
      <x:c r="H541" s="56" t="n">
        <x:v>46267.75686181713</x:v>
      </x:c>
      <x:c r="I541" s="17" t="n">
        <x:v>0</x:v>
      </x:c>
    </x:row>
    <x:row r="542">
      <x:c r="A542" s="17" t="str">
        <x:v>NV.SRV.TOTL.KD.ZG</x:v>
      </x:c>
      <x:c r="B542" s="17" t="str">
        <x:v>Services, value added (annual % growth)</x:v>
      </x:c>
      <x:c r="C542" s="17" t="n">
        <x:v>2025</x:v>
      </x:c>
      <x:c r="D542" s="55" t="n">
        <x:v>-0.481240123303451</x:v>
      </x:c>
      <x:c r="E542" s="17" t="str">
        <x:v>percent</x:v>
      </x:c>
      <x:c r="F542" s="17" t="str">
        <x:v>OBSERVATION</x:v>
      </x:c>
      <x:c r="G542" s="18" t="str">
        <x:v>https://api.worldbank.org/v2/en/country/IRN?downloadformat=csv</x:v>
      </x:c>
      <x:c r="H542" s="56" t="n">
        <x:v>46267.75686181713</x:v>
      </x:c>
      <x:c r="I542" s="17" t="n">
        <x:v>1</x:v>
      </x:c>
    </x:row>
    <x:row r="543">
      <x:c r="A543" s="17" t="str">
        <x:v>NV.SRV.TOTL.KN</x:v>
      </x:c>
      <x:c r="B543" s="17" t="str">
        <x:v>Services, value added (constant LCU)</x:v>
      </x:c>
      <x:c r="C543" s="17" t="n">
        <x:v>2025</x:v>
      </x:c>
      <x:c r="D543" s="55" t="n">
        <x:v>36637242556096600</x:v>
      </x:c>
      <x:c r="E543" s="17" t="str">
        <x:v>constant LCU</x:v>
      </x:c>
      <x:c r="F543" s="17" t="str">
        <x:v>OBSERVATION</x:v>
      </x:c>
      <x:c r="G543" s="18" t="str">
        <x:v>https://api.worldbank.org/v2/en/country/IRN?downloadformat=csv</x:v>
      </x:c>
      <x:c r="H543" s="56" t="n">
        <x:v>46267.75686181713</x:v>
      </x:c>
      <x:c r="I543" s="17" t="n">
        <x:v>0</x:v>
      </x:c>
    </x:row>
    <x:row r="544">
      <x:c r="A544" s="17" t="str">
        <x:v>NV.SRV.TOTL.ZS</x:v>
      </x:c>
      <x:c r="B544" s="17" t="str">
        <x:v>Services, value added (% of GDP)</x:v>
      </x:c>
      <x:c r="C544" s="17" t="n">
        <x:v>2025</x:v>
      </x:c>
      <x:c r="D544" s="55" t="n">
        <x:v>47.0937322635311</x:v>
      </x:c>
      <x:c r="E544" s="17" t="str">
        <x:v>percent</x:v>
      </x:c>
      <x:c r="F544" s="17" t="str">
        <x:v>OBSERVATION</x:v>
      </x:c>
      <x:c r="G544" s="18" t="str">
        <x:v>https://api.worldbank.org/v2/en/country/IRN?downloadformat=csv</x:v>
      </x:c>
      <x:c r="H544" s="56" t="n">
        <x:v>46267.75686181713</x:v>
      </x:c>
      <x:c r="I544" s="17" t="n">
        <x:v>0</x:v>
      </x:c>
    </x:row>
    <x:row r="545">
      <x:c r="A545" s="17" t="str">
        <x:v>NY.ADJ.AEDU.CD</x:v>
      </x:c>
      <x:c r="B545" s="17" t="str">
        <x:v>Adjusted savings: education expenditure (current US$)</x:v>
      </x:c>
      <x:c r="C545" s="17" t="n">
        <x:v>2021</x:v>
      </x:c>
      <x:c r="D545" s="55" t="n">
        <x:v>12009983020.6041</x:v>
      </x:c>
      <x:c r="E545" s="17" t="str">
        <x:v>current US$</x:v>
      </x:c>
      <x:c r="F545" s="17" t="str">
        <x:v>OBSERVATION</x:v>
      </x:c>
      <x:c r="G545" s="18" t="str">
        <x:v>https://api.worldbank.org/v2/en/country/IRN?downloadformat=csv</x:v>
      </x:c>
      <x:c r="H545" s="56" t="n">
        <x:v>46267.75686181713</x:v>
      </x:c>
      <x:c r="I545" s="17" t="n">
        <x:v>16</x:v>
      </x:c>
    </x:row>
    <x:row r="546">
      <x:c r="A546" s="17" t="str">
        <x:v>NY.ADJ.AEDU.GN.ZS</x:v>
      </x:c>
      <x:c r="B546" s="17" t="str">
        <x:v>Adjusted savings: education expenditure (% of GNI)</x:v>
      </x:c>
      <x:c r="C546" s="17" t="n">
        <x:v>2021</x:v>
      </x:c>
      <x:c r="D546" s="55" t="n">
        <x:v>3.32768563764598</x:v>
      </x:c>
      <x:c r="E546" s="17" t="str">
        <x:v>percent</x:v>
      </x:c>
      <x:c r="F546" s="17" t="str">
        <x:v>OBSERVATION</x:v>
      </x:c>
      <x:c r="G546" s="18" t="str">
        <x:v>https://api.worldbank.org/v2/en/country/IRN?downloadformat=csv</x:v>
      </x:c>
      <x:c r="H546" s="56" t="n">
        <x:v>46267.75686181713</x:v>
      </x:c>
      <x:c r="I546" s="17" t="n">
        <x:v>14</x:v>
      </x:c>
    </x:row>
    <x:row r="547">
      <x:c r="A547" s="17" t="str">
        <x:v>NY.ADJ.DCO2.CD</x:v>
      </x:c>
      <x:c r="B547" s="17" t="str">
        <x:v>Adjusted savings: carbon dioxide damage (current US$)</x:v>
      </x:c>
      <x:c r="C547" s="17" t="n">
        <x:v>2021</x:v>
      </x:c>
      <x:c r="D547" s="55" t="n">
        <x:v>31122747017.8075</x:v>
      </x:c>
      <x:c r="E547" s="17" t="str">
        <x:v>current US$</x:v>
      </x:c>
      <x:c r="F547" s="17" t="str">
        <x:v>OBSERVATION</x:v>
      </x:c>
      <x:c r="G547" s="18" t="str">
        <x:v>https://api.worldbank.org/v2/en/country/IRN?downloadformat=csv</x:v>
      </x:c>
      <x:c r="H547" s="56" t="n">
        <x:v>46267.75686181713</x:v>
      </x:c>
      <x:c r="I547" s="17" t="n">
        <x:v>34</x:v>
      </x:c>
    </x:row>
    <x:row r="548">
      <x:c r="A548" s="17" t="str">
        <x:v>NY.ADJ.DCO2.GN.ZS</x:v>
      </x:c>
      <x:c r="B548" s="17" t="str">
        <x:v>Adjusted savings: carbon dioxide damage (% of GNI)</x:v>
      </x:c>
      <x:c r="C548" s="17" t="n">
        <x:v>2021</x:v>
      </x:c>
      <x:c r="D548" s="55" t="n">
        <x:v>8.62338590134309</x:v>
      </x:c>
      <x:c r="E548" s="17" t="str">
        <x:v>percent</x:v>
      </x:c>
      <x:c r="F548" s="17" t="str">
        <x:v>OBSERVATION</x:v>
      </x:c>
      <x:c r="G548" s="18" t="str">
        <x:v>https://api.worldbank.org/v2/en/country/IRN?downloadformat=csv</x:v>
      </x:c>
      <x:c r="H548" s="56" t="n">
        <x:v>46267.75686181713</x:v>
      </x:c>
      <x:c r="I548" s="17" t="n">
        <x:v>36</x:v>
      </x:c>
    </x:row>
    <x:row r="549">
      <x:c r="A549" s="17" t="str">
        <x:v>NY.ADJ.DFOR.CD</x:v>
      </x:c>
      <x:c r="B549" s="17" t="str">
        <x:v>Adjusted savings: net forest depletion (current US$)</x:v>
      </x:c>
      <x:c r="C549" s="17" t="n">
        <x:v>2021</x:v>
      </x:c>
      <x:c r="D549" s="55" t="n">
        <x:v>0</x:v>
      </x:c>
      <x:c r="E549" s="17" t="str">
        <x:v>current US$</x:v>
      </x:c>
      <x:c r="F549" s="17" t="str">
        <x:v>OBSERVATION</x:v>
      </x:c>
      <x:c r="G549" s="18" t="str">
        <x:v>https://api.worldbank.org/v2/en/country/IRN?downloadformat=csv</x:v>
      </x:c>
      <x:c r="H549" s="56" t="n">
        <x:v>46267.75686181713</x:v>
      </x:c>
      <x:c r="I549" s="17" t="n">
        <x:v>14</x:v>
      </x:c>
    </x:row>
    <x:row r="550">
      <x:c r="A550" s="17" t="str">
        <x:v>NY.ADJ.DFOR.GN.ZS</x:v>
      </x:c>
      <x:c r="B550" s="17" t="str">
        <x:v>Adjusted savings: net forest depletion (% of GNI)</x:v>
      </x:c>
      <x:c r="C550" s="17" t="n">
        <x:v>2021</x:v>
      </x:c>
      <x:c r="D550" s="55" t="n">
        <x:v>0</x:v>
      </x:c>
      <x:c r="E550" s="17" t="str">
        <x:v>percent</x:v>
      </x:c>
      <x:c r="F550" s="17" t="str">
        <x:v>OBSERVATION</x:v>
      </x:c>
      <x:c r="G550" s="18" t="str">
        <x:v>https://api.worldbank.org/v2/en/country/IRN?downloadformat=csv</x:v>
      </x:c>
      <x:c r="H550" s="56" t="n">
        <x:v>46267.75686181713</x:v>
      </x:c>
      <x:c r="I550" s="17" t="n">
        <x:v>16</x:v>
      </x:c>
    </x:row>
    <x:row r="551">
      <x:c r="A551" s="17" t="str">
        <x:v>NY.ADJ.DKAP.CD</x:v>
      </x:c>
      <x:c r="B551" s="17" t="str">
        <x:v>Adjusted savings: consumption of fixed capital (current US$)</x:v>
      </x:c>
      <x:c r="C551" s="17" t="n">
        <x:v>2021</x:v>
      </x:c>
      <x:c r="D551" s="55" t="n">
        <x:v>73024551754.6045</x:v>
      </x:c>
      <x:c r="E551" s="17" t="str">
        <x:v>current US$</x:v>
      </x:c>
      <x:c r="F551" s="17" t="str">
        <x:v>OBSERVATION</x:v>
      </x:c>
      <x:c r="G551" s="18" t="str">
        <x:v>https://api.worldbank.org/v2/en/country/IRN?downloadformat=csv</x:v>
      </x:c>
      <x:c r="H551" s="56" t="n">
        <x:v>46267.75686181713</x:v>
      </x:c>
      <x:c r="I551" s="17" t="n">
        <x:v>16</x:v>
      </x:c>
    </x:row>
    <x:row r="552">
      <x:c r="A552" s="17" t="str">
        <x:v>NY.ADJ.DKAP.GN.ZS</x:v>
      </x:c>
      <x:c r="B552" s="17" t="str">
        <x:v>Adjusted savings: consumption of fixed capital (% of GNI)</x:v>
      </x:c>
      <x:c r="C552" s="17" t="n">
        <x:v>2021</x:v>
      </x:c>
      <x:c r="D552" s="55" t="n">
        <x:v>20.2333968043454</x:v>
      </x:c>
      <x:c r="E552" s="17" t="str">
        <x:v>percent</x:v>
      </x:c>
      <x:c r="F552" s="17" t="str">
        <x:v>OBSERVATION</x:v>
      </x:c>
      <x:c r="G552" s="18" t="str">
        <x:v>https://api.worldbank.org/v2/en/country/IRN?downloadformat=csv</x:v>
      </x:c>
      <x:c r="H552" s="56" t="n">
        <x:v>46267.75686181713</x:v>
      </x:c>
      <x:c r="I552" s="17" t="n">
        <x:v>16</x:v>
      </x:c>
    </x:row>
    <x:row r="553">
      <x:c r="A553" s="17" t="str">
        <x:v>NY.ADJ.DMIN.CD</x:v>
      </x:c>
      <x:c r="B553" s="17" t="str">
        <x:v>Adjusted savings: mineral depletion (current US$)</x:v>
      </x:c>
      <x:c r="C553" s="17" t="n">
        <x:v>2021</x:v>
      </x:c>
      <x:c r="D553" s="55" t="n">
        <x:v>6081363266.15802</x:v>
      </x:c>
      <x:c r="E553" s="17" t="str">
        <x:v>current US$</x:v>
      </x:c>
      <x:c r="F553" s="17" t="str">
        <x:v>OBSERVATION</x:v>
      </x:c>
      <x:c r="G553" s="18" t="str">
        <x:v>https://api.worldbank.org/v2/en/country/IRN?downloadformat=csv</x:v>
      </x:c>
      <x:c r="H553" s="56" t="n">
        <x:v>46267.75686181713</x:v>
      </x:c>
      <x:c r="I553" s="17" t="n">
        <x:v>14</x:v>
      </x:c>
    </x:row>
    <x:row r="554">
      <x:c r="A554" s="17" t="str">
        <x:v>NY.ADJ.DMIN.GN.ZS</x:v>
      </x:c>
      <x:c r="B554" s="17" t="str">
        <x:v>Adjusted savings: mineral depletion (% of GNI)</x:v>
      </x:c>
      <x:c r="C554" s="17" t="n">
        <x:v>2021</x:v>
      </x:c>
      <x:c r="D554" s="55" t="n">
        <x:v>1.6850036476641</x:v>
      </x:c>
      <x:c r="E554" s="17" t="str">
        <x:v>percent</x:v>
      </x:c>
      <x:c r="F554" s="17" t="str">
        <x:v>OBSERVATION</x:v>
      </x:c>
      <x:c r="G554" s="18" t="str">
        <x:v>https://api.worldbank.org/v2/en/country/IRN?downloadformat=csv</x:v>
      </x:c>
      <x:c r="H554" s="56" t="n">
        <x:v>46267.75686181713</x:v>
      </x:c>
      <x:c r="I554" s="17" t="n">
        <x:v>16</x:v>
      </x:c>
    </x:row>
    <x:row r="555">
      <x:c r="A555" s="17" t="str">
        <x:v>NY.ADJ.DNGY.CD</x:v>
      </x:c>
      <x:c r="B555" s="17" t="str">
        <x:v>Adjusted savings: energy depletion (current US$)</x:v>
      </x:c>
      <x:c r="C555" s="17" t="n">
        <x:v>2021</x:v>
      </x:c>
      <x:c r="D555" s="55" t="n">
        <x:v>18088452353.9844</x:v>
      </x:c>
      <x:c r="E555" s="17" t="str">
        <x:v>current US$</x:v>
      </x:c>
      <x:c r="F555" s="17" t="str">
        <x:v>OBSERVATION</x:v>
      </x:c>
      <x:c r="G555" s="18" t="str">
        <x:v>https://api.worldbank.org/v2/en/country/IRN?downloadformat=csv</x:v>
      </x:c>
      <x:c r="H555" s="56" t="n">
        <x:v>46267.75686181713</x:v>
      </x:c>
      <x:c r="I555" s="17" t="n">
        <x:v>14</x:v>
      </x:c>
    </x:row>
    <x:row r="556">
      <x:c r="A556" s="17" t="str">
        <x:v>NY.ADJ.DNGY.GN.ZS</x:v>
      </x:c>
      <x:c r="B556" s="17" t="str">
        <x:v>Adjusted savings: energy depletion (% of GNI)</x:v>
      </x:c>
      <x:c r="C556" s="17" t="n">
        <x:v>2021</x:v>
      </x:c>
      <x:c r="D556" s="55" t="n">
        <x:v>5.01188744416475</x:v>
      </x:c>
      <x:c r="E556" s="17" t="str">
        <x:v>percent</x:v>
      </x:c>
      <x:c r="F556" s="17" t="str">
        <x:v>OBSERVATION</x:v>
      </x:c>
      <x:c r="G556" s="18" t="str">
        <x:v>https://api.worldbank.org/v2/en/country/IRN?downloadformat=csv</x:v>
      </x:c>
      <x:c r="H556" s="56" t="n">
        <x:v>46267.75686181713</x:v>
      </x:c>
      <x:c r="I556" s="17" t="n">
        <x:v>16</x:v>
      </x:c>
    </x:row>
    <x:row r="557">
      <x:c r="A557" s="17" t="str">
        <x:v>NY.ADJ.DPEM.CD</x:v>
      </x:c>
      <x:c r="B557" s="17" t="str">
        <x:v>Adjusted savings: particulate emission damage (current US$)</x:v>
      </x:c>
      <x:c r="C557" s="17" t="n">
        <x:v>2021</x:v>
      </x:c>
      <x:c r="D557" s="55" t="n">
        <x:v>1285524609.83422</x:v>
      </x:c>
      <x:c r="E557" s="17" t="str">
        <x:v>current US$</x:v>
      </x:c>
      <x:c r="F557" s="17" t="str">
        <x:v>OBSERVATION</x:v>
      </x:c>
      <x:c r="G557" s="18" t="str">
        <x:v>https://api.worldbank.org/v2/en/country/IRN?downloadformat=csv</x:v>
      </x:c>
      <x:c r="H557" s="56" t="n">
        <x:v>46267.75686181713</x:v>
      </x:c>
      <x:c r="I557" s="17" t="n">
        <x:v>36</x:v>
      </x:c>
    </x:row>
    <x:row r="558">
      <x:c r="A558" s="17" t="str">
        <x:v>NY.ADJ.DPEM.GN.ZS</x:v>
      </x:c>
      <x:c r="B558" s="17" t="str">
        <x:v>Adjusted savings: particulate emission damage (% of GNI)</x:v>
      </x:c>
      <x:c r="C558" s="17" t="n">
        <x:v>2021</x:v>
      </x:c>
      <x:c r="D558" s="55" t="n">
        <x:v>0.356188828381093</x:v>
      </x:c>
      <x:c r="E558" s="17" t="str">
        <x:v>percent</x:v>
      </x:c>
      <x:c r="F558" s="17" t="str">
        <x:v>OBSERVATION</x:v>
      </x:c>
      <x:c r="G558" s="18" t="str">
        <x:v>https://api.worldbank.org/v2/en/country/IRN?downloadformat=csv</x:v>
      </x:c>
      <x:c r="H558" s="56" t="n">
        <x:v>46267.75686181713</x:v>
      </x:c>
      <x:c r="I558" s="17" t="n">
        <x:v>36</x:v>
      </x:c>
    </x:row>
    <x:row r="559">
      <x:c r="A559" s="17" t="str">
        <x:v>NY.ADJ.DRES.GN.ZS</x:v>
      </x:c>
      <x:c r="B559" s="17" t="str">
        <x:v>Adjusted savings: natural resources depletion (% of GNI)</x:v>
      </x:c>
      <x:c r="C559" s="17" t="n">
        <x:v>2021</x:v>
      </x:c>
      <x:c r="D559" s="55" t="n">
        <x:v>6.69689109182885</x:v>
      </x:c>
      <x:c r="E559" s="17" t="str">
        <x:v>percent</x:v>
      </x:c>
      <x:c r="F559" s="17" t="str">
        <x:v>OBSERVATION</x:v>
      </x:c>
      <x:c r="G559" s="18" t="str">
        <x:v>https://api.worldbank.org/v2/en/country/IRN?downloadformat=csv</x:v>
      </x:c>
      <x:c r="H559" s="56" t="n">
        <x:v>46267.75686181713</x:v>
      </x:c>
      <x:c r="I559" s="17" t="n">
        <x:v>16</x:v>
      </x:c>
    </x:row>
    <x:row r="560">
      <x:c r="A560" s="17" t="str">
        <x:v>NY.ADJ.ICTR.GN.ZS</x:v>
      </x:c>
      <x:c r="B560" s="17" t="str">
        <x:v>Adjusted savings: gross savings (% of GNI)</x:v>
      </x:c>
      <x:c r="C560" s="17" t="n">
        <x:v>2000</x:v>
      </x:c>
      <x:c r="D560" s="55" t="n">
        <x:v>37.8698843045837</x:v>
      </x:c>
      <x:c r="E560" s="17" t="str">
        <x:v>percent</x:v>
      </x:c>
      <x:c r="F560" s="17" t="str">
        <x:v>OBSERVATION</x:v>
      </x:c>
      <x:c r="G560" s="18" t="str">
        <x:v>https://api.worldbank.org/v2/en/country/IRN?downloadformat=csv</x:v>
      </x:c>
      <x:c r="H560" s="56" t="n">
        <x:v>46267.75686181713</x:v>
      </x:c>
      <x:c r="I560" s="17" t="n">
        <x:v>43</x:v>
      </x:c>
    </x:row>
    <x:row r="561">
      <x:c r="A561" s="17" t="str">
        <x:v>NY.ADJ.NNAT.CD</x:v>
      </x:c>
      <x:c r="B561" s="17" t="str">
        <x:v>Adjusted savings: net national savings (current US$)</x:v>
      </x:c>
      <x:c r="C561" s="17" t="n">
        <x:v>2000</x:v>
      </x:c>
      <x:c r="D561" s="55" t="n">
        <x:v>24908927492.4892</x:v>
      </x:c>
      <x:c r="E561" s="17" t="str">
        <x:v>current US$</x:v>
      </x:c>
      <x:c r="F561" s="17" t="str">
        <x:v>OBSERVATION</x:v>
      </x:c>
      <x:c r="G561" s="18" t="str">
        <x:v>https://api.worldbank.org/v2/en/country/IRN?downloadformat=csv</x:v>
      </x:c>
      <x:c r="H561" s="56" t="n">
        <x:v>46267.75686181713</x:v>
      </x:c>
      <x:c r="I561" s="17" t="n">
        <x:v>43</x:v>
      </x:c>
    </x:row>
    <x:row r="562">
      <x:c r="A562" s="17" t="str">
        <x:v>NY.ADJ.NNAT.GN.ZS</x:v>
      </x:c>
      <x:c r="B562" s="17" t="str">
        <x:v>Adjusted savings: net national savings (% of GNI)</x:v>
      </x:c>
      <x:c r="C562" s="17" t="n">
        <x:v>2000</x:v>
      </x:c>
      <x:c r="D562" s="55" t="n">
        <x:v>22.6878850301263</x:v>
      </x:c>
      <x:c r="E562" s="17" t="str">
        <x:v>percent</x:v>
      </x:c>
      <x:c r="F562" s="17" t="str">
        <x:v>OBSERVATION</x:v>
      </x:c>
      <x:c r="G562" s="18" t="str">
        <x:v>https://api.worldbank.org/v2/en/country/IRN?downloadformat=csv</x:v>
      </x:c>
      <x:c r="H562" s="56" t="n">
        <x:v>46267.75686181713</x:v>
      </x:c>
      <x:c r="I562" s="17" t="n">
        <x:v>43</x:v>
      </x:c>
    </x:row>
    <x:row r="563">
      <x:c r="A563" s="17" t="str">
        <x:v>NY.ADJ.NNTY.CD</x:v>
      </x:c>
      <x:c r="B563" s="17" t="str">
        <x:v>Adjusted net national income (current US$)</x:v>
      </x:c>
      <x:c r="C563" s="17" t="n">
        <x:v>2021</x:v>
      </x:c>
      <x:c r="D563" s="55" t="n">
        <x:v>263716617867.838</x:v>
      </x:c>
      <x:c r="E563" s="17" t="str">
        <x:v>current US$</x:v>
      </x:c>
      <x:c r="F563" s="17" t="str">
        <x:v>OBSERVATION</x:v>
      </x:c>
      <x:c r="G563" s="18" t="str">
        <x:v>https://api.worldbank.org/v2/en/country/IRN?downloadformat=csv</x:v>
      </x:c>
      <x:c r="H563" s="56" t="n">
        <x:v>46267.75686181713</x:v>
      </x:c>
      <x:c r="I563" s="17" t="n">
        <x:v>16</x:v>
      </x:c>
    </x:row>
    <x:row r="564">
      <x:c r="A564" s="17" t="str">
        <x:v>NY.ADJ.NNTY.KD</x:v>
      </x:c>
      <x:c r="B564" s="17" t="str">
        <x:v>Adjusted net national income (constant 2015 US$)</x:v>
      </x:c>
      <x:c r="C564" s="17" t="n">
        <x:v>2021</x:v>
      </x:c>
      <x:c r="D564" s="55" t="n">
        <x:v>310970645430.157</x:v>
      </x:c>
      <x:c r="E564" s="17" t="str">
        <x:v>constant 2015 US$</x:v>
      </x:c>
      <x:c r="F564" s="17" t="str">
        <x:v>OBSERVATION</x:v>
      </x:c>
      <x:c r="G564" s="18" t="str">
        <x:v>https://api.worldbank.org/v2/en/country/IRN?downloadformat=csv</x:v>
      </x:c>
      <x:c r="H564" s="56" t="n">
        <x:v>46267.75686181713</x:v>
      </x:c>
      <x:c r="I564" s="17" t="n">
        <x:v>37</x:v>
      </x:c>
    </x:row>
    <x:row r="565">
      <x:c r="A565" s="17" t="str">
        <x:v>NY.ADJ.NNTY.KD.ZG</x:v>
      </x:c>
      <x:c r="B565" s="17" t="str">
        <x:v>Adjusted net national income (annual % growth)</x:v>
      </x:c>
      <x:c r="C565" s="17" t="n">
        <x:v>2021</x:v>
      </x:c>
      <x:c r="D565" s="55" t="n">
        <x:v>14.6037765806953</x:v>
      </x:c>
      <x:c r="E565" s="17" t="str">
        <x:v>percent</x:v>
      </x:c>
      <x:c r="F565" s="17" t="str">
        <x:v>OBSERVATION</x:v>
      </x:c>
      <x:c r="G565" s="18" t="str">
        <x:v>https://api.worldbank.org/v2/en/country/IRN?downloadformat=csv</x:v>
      </x:c>
      <x:c r="H565" s="56" t="n">
        <x:v>46267.75686181713</x:v>
      </x:c>
      <x:c r="I565" s="17" t="n">
        <x:v>18</x:v>
      </x:c>
    </x:row>
    <x:row r="566">
      <x:c r="A566" s="17" t="str">
        <x:v>NY.ADJ.NNTY.PC.CD</x:v>
      </x:c>
      <x:c r="B566" s="17" t="str">
        <x:v>Adjusted net national income per capita (current US$)</x:v>
      </x:c>
      <x:c r="C566" s="17" t="n">
        <x:v>2021</x:v>
      </x:c>
      <x:c r="D566" s="55" t="n">
        <x:v>2981.34828975041</x:v>
      </x:c>
      <x:c r="E566" s="17" t="str">
        <x:v>current US$</x:v>
      </x:c>
      <x:c r="F566" s="17" t="str">
        <x:v>OBSERVATION</x:v>
      </x:c>
      <x:c r="G566" s="18" t="str">
        <x:v>https://api.worldbank.org/v2/en/country/IRN?downloadformat=csv</x:v>
      </x:c>
      <x:c r="H566" s="56" t="n">
        <x:v>46267.75686181713</x:v>
      </x:c>
      <x:c r="I566" s="17" t="n">
        <x:v>16</x:v>
      </x:c>
    </x:row>
    <x:row r="567">
      <x:c r="A567" s="17" t="str">
        <x:v>NY.ADJ.NNTY.PC.KD</x:v>
      </x:c>
      <x:c r="B567" s="17" t="str">
        <x:v>Adjusted net national income per capita (constant 2015 US$)</x:v>
      </x:c>
      <x:c r="C567" s="17" t="n">
        <x:v>2021</x:v>
      </x:c>
      <x:c r="D567" s="55" t="n">
        <x:v>3515.56079177538</x:v>
      </x:c>
      <x:c r="E567" s="17" t="str">
        <x:v>constant 2015 US$</x:v>
      </x:c>
      <x:c r="F567" s="17" t="str">
        <x:v>OBSERVATION</x:v>
      </x:c>
      <x:c r="G567" s="18" t="str">
        <x:v>https://api.worldbank.org/v2/en/country/IRN?downloadformat=csv</x:v>
      </x:c>
      <x:c r="H567" s="56" t="n">
        <x:v>46267.75686181713</x:v>
      </x:c>
      <x:c r="I567" s="17" t="n">
        <x:v>37</x:v>
      </x:c>
    </x:row>
    <x:row r="568">
      <x:c r="A568" s="17" t="str">
        <x:v>NY.ADJ.NNTY.PC.KD.ZG</x:v>
      </x:c>
      <x:c r="B568" s="17" t="str">
        <x:v>Adjusted net national income per capita (annual % growth)</x:v>
      </x:c>
      <x:c r="C568" s="17" t="n">
        <x:v>2021</x:v>
      </x:c>
      <x:c r="D568" s="55" t="n">
        <x:v>13.6553320746064</x:v>
      </x:c>
      <x:c r="E568" s="17" t="str">
        <x:v>percent</x:v>
      </x:c>
      <x:c r="F568" s="17" t="str">
        <x:v>OBSERVATION</x:v>
      </x:c>
      <x:c r="G568" s="18" t="str">
        <x:v>https://api.worldbank.org/v2/en/country/IRN?downloadformat=csv</x:v>
      </x:c>
      <x:c r="H568" s="56" t="n">
        <x:v>46267.75686181713</x:v>
      </x:c>
      <x:c r="I568" s="17" t="n">
        <x:v>18</x:v>
      </x:c>
    </x:row>
    <x:row r="569">
      <x:c r="A569" s="17" t="str">
        <x:v>NY.ADJ.SVNG.CD</x:v>
      </x:c>
      <x:c r="B569" s="17" t="str">
        <x:v>Adjusted net savings, including particulate emission damage (current US$)</x:v>
      </x:c>
      <x:c r="C569" s="17" t="n">
        <x:v>2000</x:v>
      </x:c>
      <x:c r="D569" s="55" t="n">
        <x:v>10417433160.2851</x:v>
      </x:c>
      <x:c r="E569" s="17" t="str">
        <x:v>current US$</x:v>
      </x:c>
      <x:c r="F569" s="17" t="str">
        <x:v>OBSERVATION</x:v>
      </x:c>
      <x:c r="G569" s="18" t="str">
        <x:v>https://api.worldbank.org/v2/en/country/IRN?downloadformat=csv</x:v>
      </x:c>
      <x:c r="H569" s="56" t="n">
        <x:v>46267.75686181713</x:v>
      </x:c>
      <x:c r="I569" s="17" t="n">
        <x:v>57</x:v>
      </x:c>
    </x:row>
    <x:row r="570">
      <x:c r="A570" s="17" t="str">
        <x:v>NY.ADJ.SVNG.GN.ZS</x:v>
      </x:c>
      <x:c r="B570" s="17" t="str">
        <x:v>Adjusted net savings, including particulate emission damage (% of GNI)</x:v>
      </x:c>
      <x:c r="C570" s="17" t="n">
        <x:v>2000</x:v>
      </x:c>
      <x:c r="D570" s="55" t="n">
        <x:v>9.48854686420519</x:v>
      </x:c>
      <x:c r="E570" s="17" t="str">
        <x:v>percent</x:v>
      </x:c>
      <x:c r="F570" s="17" t="str">
        <x:v>OBSERVATION</x:v>
      </x:c>
      <x:c r="G570" s="18" t="str">
        <x:v>https://api.worldbank.org/v2/en/country/IRN?downloadformat=csv</x:v>
      </x:c>
      <x:c r="H570" s="56" t="n">
        <x:v>46267.75686181713</x:v>
      </x:c>
      <x:c r="I570" s="17" t="n">
        <x:v>57</x:v>
      </x:c>
    </x:row>
    <x:row r="571">
      <x:c r="A571" s="17" t="str">
        <x:v>NY.ADJ.SVNX.CD</x:v>
      </x:c>
      <x:c r="B571" s="17" t="str">
        <x:v>Adjusted net savings, excluding particulate emission damage (current US$)</x:v>
      </x:c>
      <x:c r="C571" s="17" t="n">
        <x:v>2000</x:v>
      </x:c>
      <x:c r="D571" s="55" t="n">
        <x:v>11571548972.0852</x:v>
      </x:c>
      <x:c r="E571" s="17" t="str">
        <x:v>current US$</x:v>
      </x:c>
      <x:c r="F571" s="17" t="str">
        <x:v>OBSERVATION</x:v>
      </x:c>
      <x:c r="G571" s="18" t="str">
        <x:v>https://api.worldbank.org/v2/en/country/IRN?downloadformat=csv</x:v>
      </x:c>
      <x:c r="H571" s="56" t="n">
        <x:v>46267.75686181713</x:v>
      </x:c>
      <x:c r="I571" s="17" t="n">
        <x:v>57</x:v>
      </x:c>
    </x:row>
    <x:row r="572">
      <x:c r="A572" s="17" t="str">
        <x:v>NY.ADJ.SVNX.GN.ZS</x:v>
      </x:c>
      <x:c r="B572" s="17" t="str">
        <x:v>Adjusted net savings, excluding particulate emission damage (% of GNI)</x:v>
      </x:c>
      <x:c r="C572" s="17" t="n">
        <x:v>2000</x:v>
      </x:c>
      <x:c r="D572" s="55" t="n">
        <x:v>10.5397541816406</x:v>
      </x:c>
      <x:c r="E572" s="17" t="str">
        <x:v>percent</x:v>
      </x:c>
      <x:c r="F572" s="17" t="str">
        <x:v>OBSERVATION</x:v>
      </x:c>
      <x:c r="G572" s="18" t="str">
        <x:v>https://api.worldbank.org/v2/en/country/IRN?downloadformat=csv</x:v>
      </x:c>
      <x:c r="H572" s="56" t="n">
        <x:v>46267.75686181713</x:v>
      </x:c>
      <x:c r="I572" s="17" t="n">
        <x:v>57</x:v>
      </x:c>
    </x:row>
    <x:row r="573">
      <x:c r="A573" s="17" t="str">
        <x:v>NY.EXP.CAPM.KN</x:v>
      </x:c>
      <x:c r="B573" s="17" t="str">
        <x:v>Exports as a capacity to import (constant LCU)</x:v>
      </x:c>
      <x:c r="C573" s="17" t="n">
        <x:v>2025</x:v>
      </x:c>
      <x:c r="D573" s="55" t="n">
        <x:v>10725759852103100</x:v>
      </x:c>
      <x:c r="E573" s="17" t="str">
        <x:v>constant LCU</x:v>
      </x:c>
      <x:c r="F573" s="17" t="str">
        <x:v>OBSERVATION</x:v>
      </x:c>
      <x:c r="G573" s="18" t="str">
        <x:v>https://api.worldbank.org/v2/en/country/IRN?downloadformat=csv</x:v>
      </x:c>
      <x:c r="H573" s="56" t="n">
        <x:v>46267.75686181713</x:v>
      </x:c>
      <x:c r="I573" s="17" t="n">
        <x:v>0</x:v>
      </x:c>
    </x:row>
    <x:row r="574">
      <x:c r="A574" s="17" t="str">
        <x:v>NY.GDP.COAL.RT.ZS</x:v>
      </x:c>
      <x:c r="B574" s="17" t="str">
        <x:v>Coal rents (% of GDP)</x:v>
      </x:c>
      <x:c r="C574" s="17" t="n">
        <x:v>2021</x:v>
      </x:c>
      <x:c r="D574" s="55" t="n">
        <x:v>0.00939526245305688</x:v>
      </x:c>
      <x:c r="E574" s="17" t="str">
        <x:v>percent</x:v>
      </x:c>
      <x:c r="F574" s="17" t="str">
        <x:v>OBSERVATION</x:v>
      </x:c>
      <x:c r="G574" s="18" t="str">
        <x:v>https://api.worldbank.org/v2/en/country/IRN?downloadformat=csv</x:v>
      </x:c>
      <x:c r="H574" s="56" t="n">
        <x:v>46267.75686181713</x:v>
      </x:c>
      <x:c r="I574" s="17" t="n">
        <x:v>17</x:v>
      </x:c>
    </x:row>
    <x:row r="575">
      <x:c r="A575" s="17" t="str">
        <x:v>NY.GDP.DEFL.KD.ZG</x:v>
      </x:c>
      <x:c r="B575" s="17" t="str">
        <x:v>Inflation, GDP deflator (annual %)</x:v>
      </x:c>
      <x:c r="C575" s="17" t="n">
        <x:v>2025</x:v>
      </x:c>
      <x:c r="D575" s="55" t="n">
        <x:v>28.7775822983826</x:v>
      </x:c>
      <x:c r="E575" s="17" t="str">
        <x:v>percent</x:v>
      </x:c>
      <x:c r="F575" s="17" t="str">
        <x:v>OBSERVATION</x:v>
      </x:c>
      <x:c r="G575" s="18" t="str">
        <x:v>https://api.worldbank.org/v2/en/country/IRN?downloadformat=csv</x:v>
      </x:c>
      <x:c r="H575" s="56" t="n">
        <x:v>46267.75686181713</x:v>
      </x:c>
      <x:c r="I575" s="17" t="n">
        <x:v>1</x:v>
      </x:c>
    </x:row>
    <x:row r="576">
      <x:c r="A576" s="17" t="str">
        <x:v>NY.GDP.DEFL.KD.ZG.AD</x:v>
      </x:c>
      <x:c r="B576" s="17" t="str">
        <x:v>Inflation, GDP deflator: linked series (annual %)</x:v>
      </x:c>
      <x:c r="C576" s="17" t="n">
        <x:v>2025</x:v>
      </x:c>
      <x:c r="D576" s="55" t="n">
        <x:v>28.7775822983826</x:v>
      </x:c>
      <x:c r="E576" s="17" t="str">
        <x:v>percent</x:v>
      </x:c>
      <x:c r="F576" s="17" t="str">
        <x:v>OBSERVATION</x:v>
      </x:c>
      <x:c r="G576" s="18" t="str">
        <x:v>https://api.worldbank.org/v2/en/country/IRN?downloadformat=csv</x:v>
      </x:c>
      <x:c r="H576" s="56" t="n">
        <x:v>46267.75686181713</x:v>
      </x:c>
      <x:c r="I576" s="17" t="n">
        <x:v>30</x:v>
      </x:c>
    </x:row>
    <x:row r="577">
      <x:c r="A577" s="17" t="str">
        <x:v>NY.GDP.DEFL.ZS</x:v>
      </x:c>
      <x:c r="B577" s="17" t="str">
        <x:v>GDP deflator (base year varies by country)</x:v>
      </x:c>
      <x:c r="C577" s="17" t="n">
        <x:v>2025</x:v>
      </x:c>
      <x:c r="D577" s="55" t="n">
        <x:v>342.891605337984</x:v>
      </x:c>
      <x:c r="E577" s="17" t="str">
        <x:v>واحد توسط منبع ارائه نشده</x:v>
      </x:c>
      <x:c r="F577" s="17" t="str">
        <x:v>OBSERVATION</x:v>
      </x:c>
      <x:c r="G577" s="18" t="str">
        <x:v>https://api.worldbank.org/v2/en/country/IRN?downloadformat=csv</x:v>
      </x:c>
      <x:c r="H577" s="56" t="n">
        <x:v>46267.75686181713</x:v>
      </x:c>
      <x:c r="I577" s="17" t="n">
        <x:v>0</x:v>
      </x:c>
    </x:row>
    <x:row r="578">
      <x:c r="A578" s="17" t="str">
        <x:v>NY.GDP.DEFL.ZS.AD</x:v>
      </x:c>
      <x:c r="B578" s="17" t="str">
        <x:v>GDP deflator: linked series (base year varies by country)</x:v>
      </x:c>
      <x:c r="C578" s="17" t="n">
        <x:v>2025</x:v>
      </x:c>
      <x:c r="D578" s="55" t="n">
        <x:v>342.891605337984</x:v>
      </x:c>
      <x:c r="E578" s="17" t="str">
        <x:v>واحد توسط منبع ارائه نشده</x:v>
      </x:c>
      <x:c r="F578" s="17" t="str">
        <x:v>OBSERVATION</x:v>
      </x:c>
      <x:c r="G578" s="18" t="str">
        <x:v>https://api.worldbank.org/v2/en/country/IRN?downloadformat=csv</x:v>
      </x:c>
      <x:c r="H578" s="56" t="n">
        <x:v>46267.75686181713</x:v>
      </x:c>
      <x:c r="I578" s="17" t="n">
        <x:v>30</x:v>
      </x:c>
    </x:row>
    <x:row r="579">
      <x:c r="A579" s="17" t="str">
        <x:v>NY.GDP.DISC.CN</x:v>
      </x:c>
      <x:c r="B579" s="17" t="str">
        <x:v>Discrepancy in expenditure estimate of GDP (current LCU)</x:v>
      </x:c>
      <x:c r="C579" s="17" t="n">
        <x:v>2025</x:v>
      </x:c>
      <x:c r="D579" s="55" t="n">
        <x:v>60338548576</x:v>
      </x:c>
      <x:c r="E579" s="17" t="str">
        <x:v>current LCU</x:v>
      </x:c>
      <x:c r="F579" s="17" t="str">
        <x:v>OBSERVATION</x:v>
      </x:c>
      <x:c r="G579" s="18" t="str">
        <x:v>https://api.worldbank.org/v2/en/country/IRN?downloadformat=csv</x:v>
      </x:c>
      <x:c r="H579" s="56" t="n">
        <x:v>46267.75686181713</x:v>
      </x:c>
      <x:c r="I579" s="17" t="n">
        <x:v>0</x:v>
      </x:c>
    </x:row>
    <x:row r="580">
      <x:c r="A580" s="17" t="str">
        <x:v>NY.GDP.DISC.KN</x:v>
      </x:c>
      <x:c r="B580" s="17" t="str">
        <x:v>Discrepancy in expenditure estimate of GDP (constant LCU)</x:v>
      </x:c>
      <x:c r="C580" s="17" t="n">
        <x:v>2025</x:v>
      </x:c>
      <x:c r="D580" s="55" t="n">
        <x:v>-17062499608</x:v>
      </x:c>
      <x:c r="E580" s="17" t="str">
        <x:v>constant LCU</x:v>
      </x:c>
      <x:c r="F580" s="17" t="str">
        <x:v>OBSERVATION</x:v>
      </x:c>
      <x:c r="G580" s="18" t="str">
        <x:v>https://api.worldbank.org/v2/en/country/IRN?downloadformat=csv</x:v>
      </x:c>
      <x:c r="H580" s="56" t="n">
        <x:v>46267.75686181713</x:v>
      </x:c>
      <x:c r="I580" s="17" t="n">
        <x:v>61</x:v>
      </x:c>
    </x:row>
    <x:row r="581">
      <x:c r="A581" s="17" t="str">
        <x:v>NY.GDP.FCST.CD</x:v>
      </x:c>
      <x:c r="B581" s="17" t="str">
        <x:v>Gross value added at basic prices (GVA) (current US$)</x:v>
      </x:c>
      <x:c r="C581" s="17" t="n">
        <x:v>2025</x:v>
      </x:c>
      <x:c r="D581" s="55" t="n">
        <x:v>352994885290.508</x:v>
      </x:c>
      <x:c r="E581" s="17" t="str">
        <x:v>current US$</x:v>
      </x:c>
      <x:c r="F581" s="17" t="str">
        <x:v>OBSERVATION</x:v>
      </x:c>
      <x:c r="G581" s="18" t="str">
        <x:v>https://api.worldbank.org/v2/en/country/IRN?downloadformat=csv</x:v>
      </x:c>
      <x:c r="H581" s="56" t="n">
        <x:v>46267.75686181713</x:v>
      </x:c>
      <x:c r="I581" s="17" t="n">
        <x:v>0</x:v>
      </x:c>
    </x:row>
    <x:row r="582">
      <x:c r="A582" s="17" t="str">
        <x:v>NY.GDP.FCST.CN</x:v>
      </x:c>
      <x:c r="B582" s="17" t="str">
        <x:v>Gross value added at basic prices (GVA) (current LCU)</x:v>
      </x:c>
      <x:c r="C582" s="17" t="n">
        <x:v>2025</x:v>
      </x:c>
      <x:c r="D582" s="55" t="n">
        <x:v>262135319545932000</x:v>
      </x:c>
      <x:c r="E582" s="17" t="str">
        <x:v>current LCU</x:v>
      </x:c>
      <x:c r="F582" s="17" t="str">
        <x:v>OBSERVATION</x:v>
      </x:c>
      <x:c r="G582" s="18" t="str">
        <x:v>https://api.worldbank.org/v2/en/country/IRN?downloadformat=csv</x:v>
      </x:c>
      <x:c r="H582" s="56" t="n">
        <x:v>46267.75686181713</x:v>
      </x:c>
      <x:c r="I582" s="17" t="n">
        <x:v>0</x:v>
      </x:c>
    </x:row>
    <x:row r="583">
      <x:c r="A583" s="17" t="str">
        <x:v>NY.GDP.FCST.KD</x:v>
      </x:c>
      <x:c r="B583" s="17" t="str">
        <x:v>Gross value added at basic prices (GVA) (constant 2015 US$)</x:v>
      </x:c>
      <x:c r="C583" s="17" t="n">
        <x:v>2025</x:v>
      </x:c>
      <x:c r="D583" s="55" t="n">
        <x:v>502832105773.372</x:v>
      </x:c>
      <x:c r="E583" s="17" t="str">
        <x:v>constant 2015 US$</x:v>
      </x:c>
      <x:c r="F583" s="17" t="str">
        <x:v>OBSERVATION</x:v>
      </x:c>
      <x:c r="G583" s="18" t="str">
        <x:v>https://api.worldbank.org/v2/en/country/IRN?downloadformat=csv</x:v>
      </x:c>
      <x:c r="H583" s="56" t="n">
        <x:v>46267.75686181713</x:v>
      </x:c>
      <x:c r="I583" s="17" t="n">
        <x:v>0</x:v>
      </x:c>
    </x:row>
    <x:row r="584">
      <x:c r="A584" s="17" t="str">
        <x:v>NY.GDP.FCST.KN</x:v>
      </x:c>
      <x:c r="B584" s="17" t="str">
        <x:v>Gross value added at basic prices (GVA) (constant LCU)</x:v>
      </x:c>
      <x:c r="C584" s="17" t="n">
        <x:v>2025</x:v>
      </x:c>
      <x:c r="D584" s="55" t="n">
        <x:v>76213151362093300</x:v>
      </x:c>
      <x:c r="E584" s="17" t="str">
        <x:v>constant LCU</x:v>
      </x:c>
      <x:c r="F584" s="17" t="str">
        <x:v>OBSERVATION</x:v>
      </x:c>
      <x:c r="G584" s="18" t="str">
        <x:v>https://api.worldbank.org/v2/en/country/IRN?downloadformat=csv</x:v>
      </x:c>
      <x:c r="H584" s="56" t="n">
        <x:v>46267.75686181713</x:v>
      </x:c>
      <x:c r="I584" s="17" t="n">
        <x:v>0</x:v>
      </x:c>
    </x:row>
    <x:row r="585">
      <x:c r="A585" s="17" t="str">
        <x:v>NY.GDP.FRST.RT.ZS</x:v>
      </x:c>
      <x:c r="B585" s="17" t="str">
        <x:v>Forest rents (% of GDP)</x:v>
      </x:c>
      <x:c r="C585" s="17" t="n">
        <x:v>2021</x:v>
      </x:c>
      <x:c r="D585" s="55" t="n">
        <x:v>0.00800076329996801</x:v>
      </x:c>
      <x:c r="E585" s="17" t="str">
        <x:v>percent</x:v>
      </x:c>
      <x:c r="F585" s="17" t="str">
        <x:v>OBSERVATION</x:v>
      </x:c>
      <x:c r="G585" s="18" t="str">
        <x:v>https://api.worldbank.org/v2/en/country/IRN?downloadformat=csv</x:v>
      </x:c>
      <x:c r="H585" s="56" t="n">
        <x:v>46267.75686181713</x:v>
      </x:c>
      <x:c r="I585" s="17" t="n">
        <x:v>16</x:v>
      </x:c>
    </x:row>
    <x:row r="586">
      <x:c r="A586" s="17" t="str">
        <x:v>NY.GDP.MINR.RT.ZS</x:v>
      </x:c>
      <x:c r="B586" s="17" t="str">
        <x:v>Mineral rents (% of GDP)</x:v>
      </x:c>
      <x:c r="C586" s="17" t="n">
        <x:v>2021</x:v>
      </x:c>
      <x:c r="D586" s="55" t="n">
        <x:v>3.355880410138</x:v>
      </x:c>
      <x:c r="E586" s="17" t="str">
        <x:v>percent</x:v>
      </x:c>
      <x:c r="F586" s="17" t="str">
        <x:v>OBSERVATION</x:v>
      </x:c>
      <x:c r="G586" s="18" t="str">
        <x:v>https://api.worldbank.org/v2/en/country/IRN?downloadformat=csv</x:v>
      </x:c>
      <x:c r="H586" s="56" t="n">
        <x:v>46267.75686181713</x:v>
      </x:c>
      <x:c r="I586" s="17" t="n">
        <x:v>16</x:v>
      </x:c>
    </x:row>
    <x:row r="587">
      <x:c r="A587" s="17" t="str">
        <x:v>NY.GDP.MKTP.CD</x:v>
      </x:c>
      <x:c r="B587" s="17" t="str">
        <x:v>GDP (current US$)</x:v>
      </x:c>
      <x:c r="C587" s="17" t="n">
        <x:v>2025</x:v>
      </x:c>
      <x:c r="D587" s="55" t="n">
        <x:v>362682115433.364</x:v>
      </x:c>
      <x:c r="E587" s="17" t="str">
        <x:v>current US$</x:v>
      </x:c>
      <x:c r="F587" s="17" t="str">
        <x:v>OBSERVATION</x:v>
      </x:c>
      <x:c r="G587" s="18" t="str">
        <x:v>https://api.worldbank.org/v2/en/country/IRN?downloadformat=csv</x:v>
      </x:c>
      <x:c r="H587" s="56" t="n">
        <x:v>46267.75686181713</x:v>
      </x:c>
      <x:c r="I587" s="17" t="n">
        <x:v>0</x:v>
      </x:c>
    </x:row>
    <x:row r="588">
      <x:c r="A588" s="17" t="str">
        <x:v>NY.GDP.MKTP.CN</x:v>
      </x:c>
      <x:c r="B588" s="17" t="str">
        <x:v>GDP (current LCU)</x:v>
      </x:c>
      <x:c r="C588" s="17" t="n">
        <x:v>2025</x:v>
      </x:c>
      <x:c r="D588" s="55" t="n">
        <x:v>269329092812428000</x:v>
      </x:c>
      <x:c r="E588" s="17" t="str">
        <x:v>current LCU</x:v>
      </x:c>
      <x:c r="F588" s="17" t="str">
        <x:v>OBSERVATION</x:v>
      </x:c>
      <x:c r="G588" s="18" t="str">
        <x:v>https://api.worldbank.org/v2/en/country/IRN?downloadformat=csv</x:v>
      </x:c>
      <x:c r="H588" s="56" t="n">
        <x:v>46267.75686181713</x:v>
      </x:c>
      <x:c r="I588" s="17" t="n">
        <x:v>0</x:v>
      </x:c>
    </x:row>
    <x:row r="589">
      <x:c r="A589" s="17" t="str">
        <x:v>NY.GDP.MKTP.CN.AD</x:v>
      </x:c>
      <x:c r="B589" s="17" t="str">
        <x:v>GDP: linked series (current LCU)</x:v>
      </x:c>
      <x:c r="C589" s="17" t="n">
        <x:v>2025</x:v>
      </x:c>
      <x:c r="D589" s="55" t="n">
        <x:v>269329092812428000</x:v>
      </x:c>
      <x:c r="E589" s="17" t="str">
        <x:v>current LCU</x:v>
      </x:c>
      <x:c r="F589" s="17" t="str">
        <x:v>OBSERVATION</x:v>
      </x:c>
      <x:c r="G589" s="18" t="str">
        <x:v>https://api.worldbank.org/v2/en/country/IRN?downloadformat=csv</x:v>
      </x:c>
      <x:c r="H589" s="56" t="n">
        <x:v>46267.75686181713</x:v>
      </x:c>
      <x:c r="I589" s="17" t="n">
        <x:v>30</x:v>
      </x:c>
    </x:row>
    <x:row r="590">
      <x:c r="A590" s="17" t="str">
        <x:v>NY.GDP.MKTP.KD</x:v>
      </x:c>
      <x:c r="B590" s="17" t="str">
        <x:v>GDP (constant 2015 US$)</x:v>
      </x:c>
      <x:c r="C590" s="17" t="n">
        <x:v>2025</x:v>
      </x:c>
      <x:c r="D590" s="55" t="n">
        <x:v>519149083728.835</x:v>
      </x:c>
      <x:c r="E590" s="17" t="str">
        <x:v>constant 2015 US$</x:v>
      </x:c>
      <x:c r="F590" s="17" t="str">
        <x:v>OBSERVATION</x:v>
      </x:c>
      <x:c r="G590" s="18" t="str">
        <x:v>https://api.worldbank.org/v2/en/country/IRN?downloadformat=csv</x:v>
      </x:c>
      <x:c r="H590" s="56" t="n">
        <x:v>46267.75686181713</x:v>
      </x:c>
      <x:c r="I590" s="17" t="n">
        <x:v>0</x:v>
      </x:c>
    </x:row>
    <x:row r="591">
      <x:c r="A591" s="17" t="str">
        <x:v>NY.GDP.MKTP.KD.ZG</x:v>
      </x:c>
      <x:c r="B591" s="17" t="str">
        <x:v>GDP growth (annual %)</x:v>
      </x:c>
      <x:c r="C591" s="17" t="n">
        <x:v>2025</x:v>
      </x:c>
      <x:c r="D591" s="55" t="n">
        <x:v>-2.82597163290347</x:v>
      </x:c>
      <x:c r="E591" s="17" t="str">
        <x:v>percent</x:v>
      </x:c>
      <x:c r="F591" s="17" t="str">
        <x:v>OBSERVATION</x:v>
      </x:c>
      <x:c r="G591" s="18" t="str">
        <x:v>https://api.worldbank.org/v2/en/country/IRN?downloadformat=csv</x:v>
      </x:c>
      <x:c r="H591" s="56" t="n">
        <x:v>46267.75686181713</x:v>
      </x:c>
      <x:c r="I591" s="17" t="n">
        <x:v>1</x:v>
      </x:c>
    </x:row>
    <x:row r="592">
      <x:c r="A592" s="17" t="str">
        <x:v>NY.GDP.MKTP.KN</x:v>
      </x:c>
      <x:c r="B592" s="17" t="str">
        <x:v>GDP (constant LCU)</x:v>
      </x:c>
      <x:c r="C592" s="17" t="n">
        <x:v>2025</x:v>
      </x:c>
      <x:c r="D592" s="55" t="n">
        <x:v>78546423598487800</x:v>
      </x:c>
      <x:c r="E592" s="17" t="str">
        <x:v>constant LCU</x:v>
      </x:c>
      <x:c r="F592" s="17" t="str">
        <x:v>OBSERVATION</x:v>
      </x:c>
      <x:c r="G592" s="18" t="str">
        <x:v>https://api.worldbank.org/v2/en/country/IRN?downloadformat=csv</x:v>
      </x:c>
      <x:c r="H592" s="56" t="n">
        <x:v>46267.75686181713</x:v>
      </x:c>
      <x:c r="I592" s="17" t="n">
        <x:v>0</x:v>
      </x:c>
    </x:row>
    <x:row r="593">
      <x:c r="A593" s="17" t="str">
        <x:v>NY.GDP.MKTP.PP.CD</x:v>
      </x:c>
      <x:c r="B593" s="17" t="str">
        <x:v>GDP, PPP (current international $)</x:v>
      </x:c>
      <x:c r="C593" s="17" t="n">
        <x:v>2025</x:v>
      </x:c>
      <x:c r="D593" s="55" t="n">
        <x:v>1820556170291.92</x:v>
      </x:c>
      <x:c r="E593" s="17" t="str">
        <x:v>current international $ (PPP)</x:v>
      </x:c>
      <x:c r="F593" s="17" t="str">
        <x:v>OBSERVATION</x:v>
      </x:c>
      <x:c r="G593" s="18" t="str">
        <x:v>https://api.worldbank.org/v2/en/country/IRN?downloadformat=csv</x:v>
      </x:c>
      <x:c r="H593" s="56" t="n">
        <x:v>46267.75686181713</x:v>
      </x:c>
      <x:c r="I593" s="17" t="n">
        <x:v>30</x:v>
      </x:c>
    </x:row>
    <x:row r="594">
      <x:c r="A594" s="17" t="str">
        <x:v>NY.GDP.MKTP.PP.KD</x:v>
      </x:c>
      <x:c r="B594" s="17" t="str">
        <x:v>GDP, PPP (constant 2021 international $)</x:v>
      </x:c>
      <x:c r="C594" s="17" t="n">
        <x:v>2025</x:v>
      </x:c>
      <x:c r="D594" s="55" t="n">
        <x:v>1555739110399.07</x:v>
      </x:c>
      <x:c r="E594" s="17" t="str">
        <x:v>constant 2021 international $ (PPP)</x:v>
      </x:c>
      <x:c r="F594" s="17" t="str">
        <x:v>OBSERVATION</x:v>
      </x:c>
      <x:c r="G594" s="18" t="str">
        <x:v>https://api.worldbank.org/v2/en/country/IRN?downloadformat=csv</x:v>
      </x:c>
      <x:c r="H594" s="56" t="n">
        <x:v>46267.75686181713</x:v>
      </x:c>
      <x:c r="I594" s="17" t="n">
        <x:v>30</x:v>
      </x:c>
    </x:row>
    <x:row r="595">
      <x:c r="A595" s="17" t="str">
        <x:v>NY.GDP.NGAS.RT.ZS</x:v>
      </x:c>
      <x:c r="B595" s="17" t="str">
        <x:v>Natural gas rents (% of GDP)</x:v>
      </x:c>
      <x:c r="C595" s="17" t="n">
        <x:v>2021</x:v>
      </x:c>
      <x:c r="D595" s="55" t="n">
        <x:v>8.80888556489953</x:v>
      </x:c>
      <x:c r="E595" s="17" t="str">
        <x:v>percent</x:v>
      </x:c>
      <x:c r="F595" s="17" t="str">
        <x:v>OBSERVATION</x:v>
      </x:c>
      <x:c r="G595" s="18" t="str">
        <x:v>https://api.worldbank.org/v2/en/country/IRN?downloadformat=csv</x:v>
      </x:c>
      <x:c r="H595" s="56" t="n">
        <x:v>46267.75686181713</x:v>
      </x:c>
      <x:c r="I595" s="17" t="n">
        <x:v>16</x:v>
      </x:c>
    </x:row>
    <x:row r="596">
      <x:c r="A596" s="17" t="str">
        <x:v>NY.GDP.PCAP.CD</x:v>
      </x:c>
      <x:c r="B596" s="17" t="str">
        <x:v>GDP per capita (current US$)</x:v>
      </x:c>
      <x:c r="C596" s="17" t="n">
        <x:v>2025</x:v>
      </x:c>
      <x:c r="D596" s="55" t="n">
        <x:v>3924.38017821898</x:v>
      </x:c>
      <x:c r="E596" s="17" t="str">
        <x:v>current US$</x:v>
      </x:c>
      <x:c r="F596" s="17" t="str">
        <x:v>OBSERVATION</x:v>
      </x:c>
      <x:c r="G596" s="18" t="str">
        <x:v>https://api.worldbank.org/v2/en/country/IRN?downloadformat=csv</x:v>
      </x:c>
      <x:c r="H596" s="56" t="n">
        <x:v>46267.75686181713</x:v>
      </x:c>
      <x:c r="I596" s="17" t="n">
        <x:v>0</x:v>
      </x:c>
    </x:row>
    <x:row r="597">
      <x:c r="A597" s="17" t="str">
        <x:v>NY.GDP.PCAP.CN</x:v>
      </x:c>
      <x:c r="B597" s="17" t="str">
        <x:v>GDP per capita (current LCU)</x:v>
      </x:c>
      <x:c r="C597" s="17" t="n">
        <x:v>2025</x:v>
      </x:c>
      <x:c r="D597" s="55" t="n">
        <x:v>2914259370.04877</x:v>
      </x:c>
      <x:c r="E597" s="17" t="str">
        <x:v>current LCU</x:v>
      </x:c>
      <x:c r="F597" s="17" t="str">
        <x:v>OBSERVATION</x:v>
      </x:c>
      <x:c r="G597" s="18" t="str">
        <x:v>https://api.worldbank.org/v2/en/country/IRN?downloadformat=csv</x:v>
      </x:c>
      <x:c r="H597" s="56" t="n">
        <x:v>46267.75686181713</x:v>
      </x:c>
      <x:c r="I597" s="17" t="n">
        <x:v>0</x:v>
      </x:c>
    </x:row>
    <x:row r="598">
      <x:c r="A598" s="17" t="str">
        <x:v>NY.GDP.PCAP.KD</x:v>
      </x:c>
      <x:c r="B598" s="17" t="str">
        <x:v>GDP per capita (constant 2015 US$)</x:v>
      </x:c>
      <x:c r="C598" s="17" t="n">
        <x:v>2025</x:v>
      </x:c>
      <x:c r="D598" s="55" t="n">
        <x:v>5617.42166770918</x:v>
      </x:c>
      <x:c r="E598" s="17" t="str">
        <x:v>constant 2015 US$</x:v>
      </x:c>
      <x:c r="F598" s="17" t="str">
        <x:v>OBSERVATION</x:v>
      </x:c>
      <x:c r="G598" s="18" t="str">
        <x:v>https://api.worldbank.org/v2/en/country/IRN?downloadformat=csv</x:v>
      </x:c>
      <x:c r="H598" s="56" t="n">
        <x:v>46267.75686181713</x:v>
      </x:c>
      <x:c r="I598" s="17" t="n">
        <x:v>0</x:v>
      </x:c>
    </x:row>
    <x:row r="599">
      <x:c r="A599" s="17" t="str">
        <x:v>NY.GDP.PCAP.KD.ZG</x:v>
      </x:c>
      <x:c r="B599" s="17" t="str">
        <x:v>GDP per capita growth (annual %)</x:v>
      </x:c>
      <x:c r="C599" s="17" t="n">
        <x:v>2025</x:v>
      </x:c>
      <x:c r="D599" s="55" t="n">
        <x:v>-3.71965760617967</x:v>
      </x:c>
      <x:c r="E599" s="17" t="str">
        <x:v>percent</x:v>
      </x:c>
      <x:c r="F599" s="17" t="str">
        <x:v>OBSERVATION</x:v>
      </x:c>
      <x:c r="G599" s="18" t="str">
        <x:v>https://api.worldbank.org/v2/en/country/IRN?downloadformat=csv</x:v>
      </x:c>
      <x:c r="H599" s="56" t="n">
        <x:v>46267.75686181713</x:v>
      </x:c>
      <x:c r="I599" s="17" t="n">
        <x:v>1</x:v>
      </x:c>
    </x:row>
    <x:row r="600">
      <x:c r="A600" s="17" t="str">
        <x:v>NY.GDP.PCAP.KN</x:v>
      </x:c>
      <x:c r="B600" s="17" t="str">
        <x:v>GDP per capita (constant LCU)</x:v>
      </x:c>
      <x:c r="C600" s="17" t="n">
        <x:v>2025</x:v>
      </x:c>
      <x:c r="D600" s="55" t="n">
        <x:v>849906887.389739</x:v>
      </x:c>
      <x:c r="E600" s="17" t="str">
        <x:v>constant LCU</x:v>
      </x:c>
      <x:c r="F600" s="17" t="str">
        <x:v>OBSERVATION</x:v>
      </x:c>
      <x:c r="G600" s="18" t="str">
        <x:v>https://api.worldbank.org/v2/en/country/IRN?downloadformat=csv</x:v>
      </x:c>
      <x:c r="H600" s="56" t="n">
        <x:v>46267.75686181713</x:v>
      </x:c>
      <x:c r="I600" s="17" t="n">
        <x:v>0</x:v>
      </x:c>
    </x:row>
    <x:row r="601">
      <x:c r="A601" s="17" t="str">
        <x:v>NY.GDP.PCAP.PP.CD</x:v>
      </x:c>
      <x:c r="B601" s="17" t="str">
        <x:v>GDP per capita, PPP (current international $)</x:v>
      </x:c>
      <x:c r="C601" s="17" t="n">
        <x:v>2025</x:v>
      </x:c>
      <x:c r="D601" s="55" t="n">
        <x:v>19699.2193549189</x:v>
      </x:c>
      <x:c r="E601" s="17" t="str">
        <x:v>current international $ (PPP)</x:v>
      </x:c>
      <x:c r="F601" s="17" t="str">
        <x:v>OBSERVATION</x:v>
      </x:c>
      <x:c r="G601" s="18" t="str">
        <x:v>https://api.worldbank.org/v2/en/country/IRN?downloadformat=csv</x:v>
      </x:c>
      <x:c r="H601" s="56" t="n">
        <x:v>46267.75686181713</x:v>
      </x:c>
      <x:c r="I601" s="17" t="n">
        <x:v>30</x:v>
      </x:c>
    </x:row>
    <x:row r="602">
      <x:c r="A602" s="17" t="str">
        <x:v>NY.GDP.PCAP.PP.KD</x:v>
      </x:c>
      <x:c r="B602" s="17" t="str">
        <x:v>GDP per capita, PPP (constant 2021 international $)</x:v>
      </x:c>
      <x:c r="C602" s="17" t="n">
        <x:v>2025</x:v>
      </x:c>
      <x:c r="D602" s="55" t="n">
        <x:v>16833.7821677117</x:v>
      </x:c>
      <x:c r="E602" s="17" t="str">
        <x:v>constant 2021 international $ (PPP)</x:v>
      </x:c>
      <x:c r="F602" s="17" t="str">
        <x:v>OBSERVATION</x:v>
      </x:c>
      <x:c r="G602" s="18" t="str">
        <x:v>https://api.worldbank.org/v2/en/country/IRN?downloadformat=csv</x:v>
      </x:c>
      <x:c r="H602" s="56" t="n">
        <x:v>46267.75686181713</x:v>
      </x:c>
      <x:c r="I602" s="17" t="n">
        <x:v>30</x:v>
      </x:c>
    </x:row>
    <x:row r="603">
      <x:c r="A603" s="17" t="str">
        <x:v>NY.GDP.PETR.RT.ZS</x:v>
      </x:c>
      <x:c r="B603" s="17" t="str">
        <x:v>Oil rents (% of GDP)</x:v>
      </x:c>
      <x:c r="C603" s="17" t="n">
        <x:v>2021</x:v>
      </x:c>
      <x:c r="D603" s="55" t="n">
        <x:v>18.2658980929233</x:v>
      </x:c>
      <x:c r="E603" s="17" t="str">
        <x:v>percent</x:v>
      </x:c>
      <x:c r="F603" s="17" t="str">
        <x:v>OBSERVATION</x:v>
      </x:c>
      <x:c r="G603" s="18" t="str">
        <x:v>https://api.worldbank.org/v2/en/country/IRN?downloadformat=csv</x:v>
      </x:c>
      <x:c r="H603" s="56" t="n">
        <x:v>46267.75686181713</x:v>
      </x:c>
      <x:c r="I603" s="17" t="n">
        <x:v>16</x:v>
      </x:c>
    </x:row>
    <x:row r="604">
      <x:c r="A604" s="17" t="str">
        <x:v>NY.GDP.TOTL.RT.ZS</x:v>
      </x:c>
      <x:c r="B604" s="17" t="str">
        <x:v>Total natural resources rents (% of GDP)</x:v>
      </x:c>
      <x:c r="C604" s="17" t="n">
        <x:v>2021</x:v>
      </x:c>
      <x:c r="D604" s="55" t="n">
        <x:v>30.4480600937139</x:v>
      </x:c>
      <x:c r="E604" s="17" t="str">
        <x:v>percent</x:v>
      </x:c>
      <x:c r="F604" s="17" t="str">
        <x:v>OBSERVATION</x:v>
      </x:c>
      <x:c r="G604" s="18" t="str">
        <x:v>https://api.worldbank.org/v2/en/country/IRN?downloadformat=csv</x:v>
      </x:c>
      <x:c r="H604" s="56" t="n">
        <x:v>46267.75686181713</x:v>
      </x:c>
      <x:c r="I604" s="17" t="n">
        <x:v>16</x:v>
      </x:c>
    </x:row>
    <x:row r="605">
      <x:c r="A605" s="17" t="str">
        <x:v>NY.GDS.TOTL.CD</x:v>
      </x:c>
      <x:c r="B605" s="17" t="str">
        <x:v>Gross domestic savings (current US$)</x:v>
      </x:c>
      <x:c r="C605" s="17" t="n">
        <x:v>2025</x:v>
      </x:c>
      <x:c r="D605" s="55" t="n">
        <x:v>119825937372.07</x:v>
      </x:c>
      <x:c r="E605" s="17" t="str">
        <x:v>current US$</x:v>
      </x:c>
      <x:c r="F605" s="17" t="str">
        <x:v>OBSERVATION</x:v>
      </x:c>
      <x:c r="G605" s="18" t="str">
        <x:v>https://api.worldbank.org/v2/en/country/IRN?downloadformat=csv</x:v>
      </x:c>
      <x:c r="H605" s="56" t="n">
        <x:v>46267.75686181713</x:v>
      </x:c>
      <x:c r="I605" s="17" t="n">
        <x:v>0</x:v>
      </x:c>
    </x:row>
    <x:row r="606">
      <x:c r="A606" s="17" t="str">
        <x:v>NY.GDS.TOTL.CN</x:v>
      </x:c>
      <x:c r="B606" s="17" t="str">
        <x:v>Gross domestic savings (current LCU)</x:v>
      </x:c>
      <x:c r="C606" s="17" t="n">
        <x:v>2025</x:v>
      </x:c>
      <x:c r="D606" s="55" t="n">
        <x:v>88983188402484000</x:v>
      </x:c>
      <x:c r="E606" s="17" t="str">
        <x:v>current LCU</x:v>
      </x:c>
      <x:c r="F606" s="17" t="str">
        <x:v>OBSERVATION</x:v>
      </x:c>
      <x:c r="G606" s="18" t="str">
        <x:v>https://api.worldbank.org/v2/en/country/IRN?downloadformat=csv</x:v>
      </x:c>
      <x:c r="H606" s="56" t="n">
        <x:v>46267.75686181713</x:v>
      </x:c>
      <x:c r="I606" s="17" t="n">
        <x:v>0</x:v>
      </x:c>
    </x:row>
    <x:row r="607">
      <x:c r="A607" s="17" t="str">
        <x:v>NY.GDS.TOTL.ZS</x:v>
      </x:c>
      <x:c r="B607" s="17" t="str">
        <x:v>Gross domestic savings (% of GDP)</x:v>
      </x:c>
      <x:c r="C607" s="17" t="n">
        <x:v>2025</x:v>
      </x:c>
      <x:c r="D607" s="55" t="n">
        <x:v>33.0388327058509</x:v>
      </x:c>
      <x:c r="E607" s="17" t="str">
        <x:v>percent</x:v>
      </x:c>
      <x:c r="F607" s="17" t="str">
        <x:v>OBSERVATION</x:v>
      </x:c>
      <x:c r="G607" s="18" t="str">
        <x:v>https://api.worldbank.org/v2/en/country/IRN?downloadformat=csv</x:v>
      </x:c>
      <x:c r="H607" s="56" t="n">
        <x:v>46267.75686181713</x:v>
      </x:c>
      <x:c r="I607" s="17" t="n">
        <x:v>0</x:v>
      </x:c>
    </x:row>
    <x:row r="608">
      <x:c r="A608" s="17" t="str">
        <x:v>NY.GDY.TOTL.KN</x:v>
      </x:c>
      <x:c r="B608" s="17" t="str">
        <x:v>Gross domestic income (constant LCU)</x:v>
      </x:c>
      <x:c r="C608" s="17" t="n">
        <x:v>2025</x:v>
      </x:c>
      <x:c r="D608" s="55" t="n">
        <x:v>69218526164339000</x:v>
      </x:c>
      <x:c r="E608" s="17" t="str">
        <x:v>constant LCU</x:v>
      </x:c>
      <x:c r="F608" s="17" t="str">
        <x:v>OBSERVATION</x:v>
      </x:c>
      <x:c r="G608" s="18" t="str">
        <x:v>https://api.worldbank.org/v2/en/country/IRN?downloadformat=csv</x:v>
      </x:c>
      <x:c r="H608" s="56" t="n">
        <x:v>46267.75686181713</x:v>
      </x:c>
      <x:c r="I608" s="17" t="n">
        <x:v>0</x:v>
      </x:c>
    </x:row>
    <x:row r="609">
      <x:c r="A609" s="17" t="str">
        <x:v>NY.GNP.ATLS.CD</x:v>
      </x:c>
      <x:c r="B609" s="17" t="str">
        <x:v>GNI, Atlas method (current US$)</x:v>
      </x:c>
      <x:c r="C609" s="17" t="n">
        <x:v>2025</x:v>
      </x:c>
      <x:c r="D609" s="55" t="n">
        <x:v>429443013148.361</x:v>
      </x:c>
      <x:c r="E609" s="17" t="str">
        <x:v>current US$</x:v>
      </x:c>
      <x:c r="F609" s="17" t="str">
        <x:v>OBSERVATION</x:v>
      </x:c>
      <x:c r="G609" s="18" t="str">
        <x:v>https://api.worldbank.org/v2/en/country/IRN?downloadformat=csv</x:v>
      </x:c>
      <x:c r="H609" s="56" t="n">
        <x:v>46267.75686181713</x:v>
      </x:c>
      <x:c r="I609" s="17" t="n">
        <x:v>2</x:v>
      </x:c>
    </x:row>
    <x:row r="610">
      <x:c r="A610" s="17" t="str">
        <x:v>NY.GNP.MKTP.CD</x:v>
      </x:c>
      <x:c r="B610" s="17" t="str">
        <x:v>GNI (current US$)</x:v>
      </x:c>
      <x:c r="C610" s="17" t="n">
        <x:v>2025</x:v>
      </x:c>
      <x:c r="D610" s="55" t="n">
        <x:v>361889136552.074</x:v>
      </x:c>
      <x:c r="E610" s="17" t="str">
        <x:v>current US$</x:v>
      </x:c>
      <x:c r="F610" s="17" t="str">
        <x:v>OBSERVATION</x:v>
      </x:c>
      <x:c r="G610" s="18" t="str">
        <x:v>https://api.worldbank.org/v2/en/country/IRN?downloadformat=csv</x:v>
      </x:c>
      <x:c r="H610" s="56" t="n">
        <x:v>46267.75686181713</x:v>
      </x:c>
      <x:c r="I610" s="17" t="n">
        <x:v>0</x:v>
      </x:c>
    </x:row>
    <x:row r="611">
      <x:c r="A611" s="17" t="str">
        <x:v>NY.GNP.MKTP.CN</x:v>
      </x:c>
      <x:c r="B611" s="17" t="str">
        <x:v>GNI (current LCU)</x:v>
      </x:c>
      <x:c r="C611" s="17" t="n">
        <x:v>2025</x:v>
      </x:c>
      <x:c r="D611" s="55" t="n">
        <x:v>268740223734993000</x:v>
      </x:c>
      <x:c r="E611" s="17" t="str">
        <x:v>current LCU</x:v>
      </x:c>
      <x:c r="F611" s="17" t="str">
        <x:v>OBSERVATION</x:v>
      </x:c>
      <x:c r="G611" s="18" t="str">
        <x:v>https://api.worldbank.org/v2/en/country/IRN?downloadformat=csv</x:v>
      </x:c>
      <x:c r="H611" s="56" t="n">
        <x:v>46267.75686181713</x:v>
      </x:c>
      <x:c r="I611" s="17" t="n">
        <x:v>0</x:v>
      </x:c>
    </x:row>
    <x:row r="612">
      <x:c r="A612" s="17" t="str">
        <x:v>NY.GNP.MKTP.CN.AD</x:v>
      </x:c>
      <x:c r="B612" s="17" t="str">
        <x:v>GNI: linked series (current LCU)</x:v>
      </x:c>
      <x:c r="C612" s="17" t="n">
        <x:v>2025</x:v>
      </x:c>
      <x:c r="D612" s="55" t="n">
        <x:v>268740223734993000</x:v>
      </x:c>
      <x:c r="E612" s="17" t="str">
        <x:v>current LCU</x:v>
      </x:c>
      <x:c r="F612" s="17" t="str">
        <x:v>OBSERVATION</x:v>
      </x:c>
      <x:c r="G612" s="18" t="str">
        <x:v>https://api.worldbank.org/v2/en/country/IRN?downloadformat=csv</x:v>
      </x:c>
      <x:c r="H612" s="56" t="n">
        <x:v>46267.75686181713</x:v>
      </x:c>
      <x:c r="I612" s="17" t="n">
        <x:v>30</x:v>
      </x:c>
    </x:row>
    <x:row r="613">
      <x:c r="A613" s="17" t="str">
        <x:v>NY.GNP.MKTP.KD</x:v>
      </x:c>
      <x:c r="B613" s="17" t="str">
        <x:v>GNI (constant 2015 US$)</x:v>
      </x:c>
      <x:c r="C613" s="17" t="n">
        <x:v>2024</x:v>
      </x:c>
      <x:c r="D613" s="55" t="n">
        <x:v>458016732991.805</x:v>
      </x:c>
      <x:c r="E613" s="17" t="str">
        <x:v>constant 2015 US$</x:v>
      </x:c>
      <x:c r="F613" s="17" t="str">
        <x:v>OBSERVATION</x:v>
      </x:c>
      <x:c r="G613" s="18" t="str">
        <x:v>https://api.worldbank.org/v2/en/country/IRN?downloadformat=csv</x:v>
      </x:c>
      <x:c r="H613" s="56" t="n">
        <x:v>46267.75686181713</x:v>
      </x:c>
      <x:c r="I613" s="17" t="n">
        <x:v>1</x:v>
      </x:c>
    </x:row>
    <x:row r="614">
      <x:c r="A614" s="17" t="str">
        <x:v>NY.GNP.MKTP.KD.ZG</x:v>
      </x:c>
      <x:c r="B614" s="17" t="str">
        <x:v>GNI growth (annual %)</x:v>
      </x:c>
      <x:c r="C614" s="17" t="n">
        <x:v>2025</x:v>
      </x:c>
      <x:c r="D614" s="55" t="n">
        <x:v>-8.88266479598499</x:v>
      </x:c>
      <x:c r="E614" s="17" t="str">
        <x:v>percent</x:v>
      </x:c>
      <x:c r="F614" s="17" t="str">
        <x:v>OBSERVATION</x:v>
      </x:c>
      <x:c r="G614" s="18" t="str">
        <x:v>https://api.worldbank.org/v2/en/country/IRN?downloadformat=csv</x:v>
      </x:c>
      <x:c r="H614" s="56" t="n">
        <x:v>46267.75686181713</x:v>
      </x:c>
      <x:c r="I614" s="17" t="n">
        <x:v>1</x:v>
      </x:c>
    </x:row>
    <x:row r="615">
      <x:c r="A615" s="17" t="str">
        <x:v>NY.GNP.MKTP.KN</x:v>
      </x:c>
      <x:c r="B615" s="17" t="str">
        <x:v>GNI (constant LCU)</x:v>
      </x:c>
      <x:c r="C615" s="17" t="n">
        <x:v>2024</x:v>
      </x:c>
      <x:c r="D615" s="55" t="n">
        <x:v>74323190503696900</x:v>
      </x:c>
      <x:c r="E615" s="17" t="str">
        <x:v>constant LCU</x:v>
      </x:c>
      <x:c r="F615" s="17" t="str">
        <x:v>OBSERVATION</x:v>
      </x:c>
      <x:c r="G615" s="18" t="str">
        <x:v>https://api.worldbank.org/v2/en/country/IRN?downloadformat=csv</x:v>
      </x:c>
      <x:c r="H615" s="56" t="n">
        <x:v>46267.75686181713</x:v>
      </x:c>
      <x:c r="I615" s="17" t="n">
        <x:v>1</x:v>
      </x:c>
    </x:row>
    <x:row r="616">
      <x:c r="A616" s="17" t="str">
        <x:v>NY.GNP.MKTP.PP.CD</x:v>
      </x:c>
      <x:c r="B616" s="17" t="str">
        <x:v>GNI, PPP (current international $)</x:v>
      </x:c>
      <x:c r="C616" s="17" t="n">
        <x:v>2025</x:v>
      </x:c>
      <x:c r="D616" s="55" t="n">
        <x:v>1816575652549.76</x:v>
      </x:c>
      <x:c r="E616" s="17" t="str">
        <x:v>current international $ (PPP)</x:v>
      </x:c>
      <x:c r="F616" s="17" t="str">
        <x:v>OBSERVATION</x:v>
      </x:c>
      <x:c r="G616" s="18" t="str">
        <x:v>https://api.worldbank.org/v2/en/country/IRN?downloadformat=csv</x:v>
      </x:c>
      <x:c r="H616" s="56" t="n">
        <x:v>46267.75686181713</x:v>
      </x:c>
      <x:c r="I616" s="17" t="n">
        <x:v>30</x:v>
      </x:c>
    </x:row>
    <x:row r="617">
      <x:c r="A617" s="17" t="str">
        <x:v>NY.GNP.MKTP.PP.KD</x:v>
      </x:c>
      <x:c r="B617" s="17" t="str">
        <x:v>GNI, PPP (constant 2021 international $)</x:v>
      </x:c>
      <x:c r="C617" s="17" t="n">
        <x:v>2024</x:v>
      </x:c>
      <x:c r="D617" s="55" t="n">
        <x:v>1472091140231.98</x:v>
      </x:c>
      <x:c r="E617" s="17" t="str">
        <x:v>constant 2021 international $ (PPP)</x:v>
      </x:c>
      <x:c r="F617" s="17" t="str">
        <x:v>OBSERVATION</x:v>
      </x:c>
      <x:c r="G617" s="18" t="str">
        <x:v>https://api.worldbank.org/v2/en/country/IRN?downloadformat=csv</x:v>
      </x:c>
      <x:c r="H617" s="56" t="n">
        <x:v>46267.75686181713</x:v>
      </x:c>
      <x:c r="I617" s="17" t="n">
        <x:v>31</x:v>
      </x:c>
    </x:row>
    <x:row r="618">
      <x:c r="A618" s="17" t="str">
        <x:v>NY.GNP.PCAP.CD</x:v>
      </x:c>
      <x:c r="B618" s="17" t="str">
        <x:v>GNI per capita, Atlas method (current US$)</x:v>
      </x:c>
      <x:c r="C618" s="17" t="n">
        <x:v>2025</x:v>
      </x:c>
      <x:c r="D618" s="55" t="n">
        <x:v>4650</x:v>
      </x:c>
      <x:c r="E618" s="17" t="str">
        <x:v>current US$</x:v>
      </x:c>
      <x:c r="F618" s="17" t="str">
        <x:v>OBSERVATION</x:v>
      </x:c>
      <x:c r="G618" s="18" t="str">
        <x:v>https://api.worldbank.org/v2/en/country/IRN?downloadformat=csv</x:v>
      </x:c>
      <x:c r="H618" s="56" t="n">
        <x:v>46267.75686181713</x:v>
      </x:c>
      <x:c r="I618" s="17" t="n">
        <x:v>2</x:v>
      </x:c>
    </x:row>
    <x:row r="619">
      <x:c r="A619" s="17" t="str">
        <x:v>NY.GNP.PCAP.CN</x:v>
      </x:c>
      <x:c r="B619" s="17" t="str">
        <x:v>GNI per capita (current LCU)</x:v>
      </x:c>
      <x:c r="C619" s="17" t="n">
        <x:v>2025</x:v>
      </x:c>
      <x:c r="D619" s="55" t="n">
        <x:v>2907887547.35139</x:v>
      </x:c>
      <x:c r="E619" s="17" t="str">
        <x:v>current LCU</x:v>
      </x:c>
      <x:c r="F619" s="17" t="str">
        <x:v>OBSERVATION</x:v>
      </x:c>
      <x:c r="G619" s="18" t="str">
        <x:v>https://api.worldbank.org/v2/en/country/IRN?downloadformat=csv</x:v>
      </x:c>
      <x:c r="H619" s="56" t="n">
        <x:v>46267.75686181713</x:v>
      </x:c>
      <x:c r="I619" s="17" t="n">
        <x:v>0</x:v>
      </x:c>
    </x:row>
    <x:row r="620">
      <x:c r="A620" s="17" t="str">
        <x:v>NY.GNP.PCAP.KD</x:v>
      </x:c>
      <x:c r="B620" s="17" t="str">
        <x:v>GNI per capita (constant 2015 US$)</x:v>
      </x:c>
      <x:c r="C620" s="17" t="n">
        <x:v>2024</x:v>
      </x:c>
      <x:c r="D620" s="55" t="n">
        <x:v>5001.9443856067</x:v>
      </x:c>
      <x:c r="E620" s="17" t="str">
        <x:v>constant 2015 US$</x:v>
      </x:c>
      <x:c r="F620" s="17" t="str">
        <x:v>OBSERVATION</x:v>
      </x:c>
      <x:c r="G620" s="18" t="str">
        <x:v>https://api.worldbank.org/v2/en/country/IRN?downloadformat=csv</x:v>
      </x:c>
      <x:c r="H620" s="56" t="n">
        <x:v>46267.75686181713</x:v>
      </x:c>
      <x:c r="I620" s="17" t="n">
        <x:v>1</x:v>
      </x:c>
    </x:row>
    <x:row r="621">
      <x:c r="A621" s="17" t="str">
        <x:v>NY.GNP.PCAP.KD.ZG</x:v>
      </x:c>
      <x:c r="B621" s="17" t="str">
        <x:v>GNI per capita growth (annual %)</x:v>
      </x:c>
      <x:c r="C621" s="17" t="n">
        <x:v>2024</x:v>
      </x:c>
      <x:c r="D621" s="55" t="n">
        <x:v>-0.605353449341933</x:v>
      </x:c>
      <x:c r="E621" s="17" t="str">
        <x:v>percent</x:v>
      </x:c>
      <x:c r="F621" s="17" t="str">
        <x:v>OBSERVATION</x:v>
      </x:c>
      <x:c r="G621" s="18" t="str">
        <x:v>https://api.worldbank.org/v2/en/country/IRN?downloadformat=csv</x:v>
      </x:c>
      <x:c r="H621" s="56" t="n">
        <x:v>46267.75686181713</x:v>
      </x:c>
      <x:c r="I621" s="17" t="n">
        <x:v>2</x:v>
      </x:c>
    </x:row>
    <x:row r="622">
      <x:c r="A622" s="17" t="str">
        <x:v>NY.GNP.PCAP.KN</x:v>
      </x:c>
      <x:c r="B622" s="17" t="str">
        <x:v>GNI per capita (constant LCU)</x:v>
      </x:c>
      <x:c r="C622" s="17" t="n">
        <x:v>2024</x:v>
      </x:c>
      <x:c r="D622" s="55" t="n">
        <x:v>811674418.600325</x:v>
      </x:c>
      <x:c r="E622" s="17" t="str">
        <x:v>constant LCU</x:v>
      </x:c>
      <x:c r="F622" s="17" t="str">
        <x:v>OBSERVATION</x:v>
      </x:c>
      <x:c r="G622" s="18" t="str">
        <x:v>https://api.worldbank.org/v2/en/country/IRN?downloadformat=csv</x:v>
      </x:c>
      <x:c r="H622" s="56" t="n">
        <x:v>46267.75686181713</x:v>
      </x:c>
      <x:c r="I622" s="17" t="n">
        <x:v>1</x:v>
      </x:c>
    </x:row>
    <x:row r="623">
      <x:c r="A623" s="17" t="str">
        <x:v>NY.GNP.PCAP.PP.CD</x:v>
      </x:c>
      <x:c r="B623" s="17" t="str">
        <x:v>GNI per capita, PPP (current international $)</x:v>
      </x:c>
      <x:c r="C623" s="17" t="n">
        <x:v>2025</x:v>
      </x:c>
      <x:c r="D623" s="55" t="n">
        <x:v>19660</x:v>
      </x:c>
      <x:c r="E623" s="17" t="str">
        <x:v>current international $ (PPP)</x:v>
      </x:c>
      <x:c r="F623" s="17" t="str">
        <x:v>OBSERVATION</x:v>
      </x:c>
      <x:c r="G623" s="18" t="str">
        <x:v>https://api.worldbank.org/v2/en/country/IRN?downloadformat=csv</x:v>
      </x:c>
      <x:c r="H623" s="56" t="n">
        <x:v>46267.75686181713</x:v>
      </x:c>
      <x:c r="I623" s="17" t="n">
        <x:v>30</x:v>
      </x:c>
    </x:row>
    <x:row r="624">
      <x:c r="A624" s="17" t="str">
        <x:v>NY.GNP.PCAP.PP.KD</x:v>
      </x:c>
      <x:c r="B624" s="17" t="str">
        <x:v>GNI per capita, PPP (constant 2021 international $)</x:v>
      </x:c>
      <x:c r="C624" s="17" t="n">
        <x:v>2024</x:v>
      </x:c>
      <x:c r="D624" s="55" t="n">
        <x:v>16076.5262131077</x:v>
      </x:c>
      <x:c r="E624" s="17" t="str">
        <x:v>constant 2021 international $ (PPP)</x:v>
      </x:c>
      <x:c r="F624" s="17" t="str">
        <x:v>OBSERVATION</x:v>
      </x:c>
      <x:c r="G624" s="18" t="str">
        <x:v>https://api.worldbank.org/v2/en/country/IRN?downloadformat=csv</x:v>
      </x:c>
      <x:c r="H624" s="56" t="n">
        <x:v>46267.75686181713</x:v>
      </x:c>
      <x:c r="I624" s="17" t="n">
        <x:v>31</x:v>
      </x:c>
    </x:row>
    <x:row r="625">
      <x:c r="A625" s="17" t="str">
        <x:v>NY.GNS.ICTR.CD</x:v>
      </x:c>
      <x:c r="B625" s="17" t="str">
        <x:v>Gross savings (current US$)</x:v>
      </x:c>
      <x:c r="C625" s="17" t="n">
        <x:v>2000</x:v>
      </x:c>
      <x:c r="D625" s="55" t="n">
        <x:v>41577176587.3844</x:v>
      </x:c>
      <x:c r="E625" s="17" t="str">
        <x:v>current US$</x:v>
      </x:c>
      <x:c r="F625" s="17" t="str">
        <x:v>OBSERVATION</x:v>
      </x:c>
      <x:c r="G625" s="18" t="str">
        <x:v>https://api.worldbank.org/v2/en/country/IRN?downloadformat=csv</x:v>
      </x:c>
      <x:c r="H625" s="56" t="n">
        <x:v>46267.75686181713</x:v>
      </x:c>
      <x:c r="I625" s="17" t="n">
        <x:v>49</x:v>
      </x:c>
    </x:row>
    <x:row r="626">
      <x:c r="A626" s="17" t="str">
        <x:v>NY.GNS.ICTR.CN</x:v>
      </x:c>
      <x:c r="B626" s="17" t="str">
        <x:v>Gross savings (current LCU)</x:v>
      </x:c>
      <x:c r="C626" s="17" t="n">
        <x:v>2000</x:v>
      </x:c>
      <x:c r="D626" s="55" t="n">
        <x:v>238278799022300</x:v>
      </x:c>
      <x:c r="E626" s="17" t="str">
        <x:v>current LCU</x:v>
      </x:c>
      <x:c r="F626" s="17" t="str">
        <x:v>OBSERVATION</x:v>
      </x:c>
      <x:c r="G626" s="18" t="str">
        <x:v>https://api.worldbank.org/v2/en/country/IRN?downloadformat=csv</x:v>
      </x:c>
      <x:c r="H626" s="56" t="n">
        <x:v>46267.75686181713</x:v>
      </x:c>
      <x:c r="I626" s="17" t="n">
        <x:v>49</x:v>
      </x:c>
    </x:row>
    <x:row r="627">
      <x:c r="A627" s="17" t="str">
        <x:v>NY.GNS.ICTR.GN.ZS</x:v>
      </x:c>
      <x:c r="B627" s="17" t="str">
        <x:v>Gross savings (% of GNI)</x:v>
      </x:c>
      <x:c r="C627" s="17" t="n">
        <x:v>2000</x:v>
      </x:c>
      <x:c r="D627" s="55" t="n">
        <x:v>37.8698843045837</x:v>
      </x:c>
      <x:c r="E627" s="17" t="str">
        <x:v>percent</x:v>
      </x:c>
      <x:c r="F627" s="17" t="str">
        <x:v>OBSERVATION</x:v>
      </x:c>
      <x:c r="G627" s="18" t="str">
        <x:v>https://api.worldbank.org/v2/en/country/IRN?downloadformat=csv</x:v>
      </x:c>
      <x:c r="H627" s="56" t="n">
        <x:v>46267.75686181713</x:v>
      </x:c>
      <x:c r="I627" s="17" t="n">
        <x:v>49</x:v>
      </x:c>
    </x:row>
    <x:row r="628">
      <x:c r="A628" s="17" t="str">
        <x:v>NY.GNS.ICTR.ZS</x:v>
      </x:c>
      <x:c r="B628" s="17" t="str">
        <x:v>Gross savings (% of GDP)</x:v>
      </x:c>
      <x:c r="C628" s="17" t="n">
        <x:v>2000</x:v>
      </x:c>
      <x:c r="D628" s="55" t="n">
        <x:v>37.9382504581644</x:v>
      </x:c>
      <x:c r="E628" s="17" t="str">
        <x:v>percent</x:v>
      </x:c>
      <x:c r="F628" s="17" t="str">
        <x:v>OBSERVATION</x:v>
      </x:c>
      <x:c r="G628" s="18" t="str">
        <x:v>https://api.worldbank.org/v2/en/country/IRN?downloadformat=csv</x:v>
      </x:c>
      <x:c r="H628" s="56" t="n">
        <x:v>46267.75686181713</x:v>
      </x:c>
      <x:c r="I628" s="17" t="n">
        <x:v>49</x:v>
      </x:c>
    </x:row>
    <x:row r="629">
      <x:c r="A629" s="17" t="str">
        <x:v>NY.GSR.NFCY.CD</x:v>
      </x:c>
      <x:c r="B629" s="17" t="str">
        <x:v>Net primary income (Net income from abroad) (current US$)</x:v>
      </x:c>
      <x:c r="C629" s="17" t="n">
        <x:v>2025</x:v>
      </x:c>
      <x:c r="D629" s="55" t="n">
        <x:v>-792978881.290628</x:v>
      </x:c>
      <x:c r="E629" s="17" t="str">
        <x:v>current US$</x:v>
      </x:c>
      <x:c r="F629" s="17" t="str">
        <x:v>OBSERVATION</x:v>
      </x:c>
      <x:c r="G629" s="18" t="str">
        <x:v>https://api.worldbank.org/v2/en/country/IRN?downloadformat=csv</x:v>
      </x:c>
      <x:c r="H629" s="56" t="n">
        <x:v>46267.75686181713</x:v>
      </x:c>
      <x:c r="I629" s="17" t="n">
        <x:v>0</x:v>
      </x:c>
    </x:row>
    <x:row r="630">
      <x:c r="A630" s="17" t="str">
        <x:v>NY.GSR.NFCY.CN</x:v>
      </x:c>
      <x:c r="B630" s="17" t="str">
        <x:v>Net primary income (Net income from abroad) (current LCU)</x:v>
      </x:c>
      <x:c r="C630" s="17" t="n">
        <x:v>2025</x:v>
      </x:c>
      <x:c r="D630" s="55" t="n">
        <x:v>-588869077434998</x:v>
      </x:c>
      <x:c r="E630" s="17" t="str">
        <x:v>current LCU</x:v>
      </x:c>
      <x:c r="F630" s="17" t="str">
        <x:v>OBSERVATION</x:v>
      </x:c>
      <x:c r="G630" s="18" t="str">
        <x:v>https://api.worldbank.org/v2/en/country/IRN?downloadformat=csv</x:v>
      </x:c>
      <x:c r="H630" s="56" t="n">
        <x:v>46267.75686181713</x:v>
      </x:c>
      <x:c r="I630" s="17" t="n">
        <x:v>0</x:v>
      </x:c>
    </x:row>
    <x:row r="631">
      <x:c r="A631" s="17" t="str">
        <x:v>NY.TAX.NIND.CD</x:v>
      </x:c>
      <x:c r="B631" s="17" t="str">
        <x:v>Taxes less subsidies on products (current US$)</x:v>
      </x:c>
      <x:c r="C631" s="17" t="n">
        <x:v>2024</x:v>
      </x:c>
      <x:c r="D631" s="55" t="n">
        <x:v>15885028055.4723</x:v>
      </x:c>
      <x:c r="E631" s="17" t="str">
        <x:v>current US$</x:v>
      </x:c>
      <x:c r="F631" s="17" t="str">
        <x:v>OBSERVATION</x:v>
      </x:c>
      <x:c r="G631" s="18" t="str">
        <x:v>https://api.worldbank.org/v2/en/country/IRN?downloadformat=csv</x:v>
      </x:c>
      <x:c r="H631" s="56" t="n">
        <x:v>46267.75686181713</x:v>
      </x:c>
      <x:c r="I631" s="17" t="n">
        <x:v>1</x:v>
      </x:c>
    </x:row>
    <x:row r="632">
      <x:c r="A632" s="17" t="str">
        <x:v>NY.TAX.NIND.CN</x:v>
      </x:c>
      <x:c r="B632" s="17" t="str">
        <x:v>Taxes less subsidies on products (current LCU)</x:v>
      </x:c>
      <x:c r="C632" s="17" t="n">
        <x:v>2024</x:v>
      </x:c>
      <x:c r="D632" s="55" t="n">
        <x:v>7193773266495800</x:v>
      </x:c>
      <x:c r="E632" s="17" t="str">
        <x:v>current LCU</x:v>
      </x:c>
      <x:c r="F632" s="17" t="str">
        <x:v>OBSERVATION</x:v>
      </x:c>
      <x:c r="G632" s="18" t="str">
        <x:v>https://api.worldbank.org/v2/en/country/IRN?downloadformat=csv</x:v>
      </x:c>
      <x:c r="H632" s="56" t="n">
        <x:v>46267.75686181713</x:v>
      </x:c>
      <x:c r="I632" s="17" t="n">
        <x:v>1</x:v>
      </x:c>
    </x:row>
    <x:row r="633">
      <x:c r="A633" s="17" t="str">
        <x:v>NY.TAX.NIND.KN</x:v>
      </x:c>
      <x:c r="B633" s="17" t="str">
        <x:v>Taxes less subsidies on products (constant LCU)</x:v>
      </x:c>
      <x:c r="C633" s="17" t="n">
        <x:v>2024</x:v>
      </x:c>
      <x:c r="D633" s="55" t="n">
        <x:v>2386920789945300</x:v>
      </x:c>
      <x:c r="E633" s="17" t="str">
        <x:v>constant LCU</x:v>
      </x:c>
      <x:c r="F633" s="17" t="str">
        <x:v>OBSERVATION</x:v>
      </x:c>
      <x:c r="G633" s="18" t="str">
        <x:v>https://api.worldbank.org/v2/en/country/IRN?downloadformat=csv</x:v>
      </x:c>
      <x:c r="H633" s="56" t="n">
        <x:v>46267.75686181713</x:v>
      </x:c>
      <x:c r="I633" s="17" t="n">
        <x:v>1</x:v>
      </x:c>
    </x:row>
    <x:row r="634">
      <x:c r="A634" s="17" t="str">
        <x:v>NY.TRF.NCTR.CD</x:v>
      </x:c>
      <x:c r="B634" s="17" t="str">
        <x:v>Net secondary income (Net current transfers from abroad) (current US$)</x:v>
      </x:c>
      <x:c r="C634" s="17" t="n">
        <x:v>2015</x:v>
      </x:c>
      <x:c r="D634" s="55" t="n">
        <x:v>819701868.755916</x:v>
      </x:c>
      <x:c r="E634" s="17" t="str">
        <x:v>current US$</x:v>
      </x:c>
      <x:c r="F634" s="17" t="str">
        <x:v>OBSERVATION</x:v>
      </x:c>
      <x:c r="G634" s="18" t="str">
        <x:v>https://api.worldbank.org/v2/en/country/IRN?downloadformat=csv</x:v>
      </x:c>
      <x:c r="H634" s="56" t="n">
        <x:v>46267.75686181713</x:v>
      </x:c>
      <x:c r="I634" s="17" t="n">
        <x:v>46</x:v>
      </x:c>
    </x:row>
    <x:row r="635">
      <x:c r="A635" s="17" t="str">
        <x:v>NY.TRF.NCTR.CN</x:v>
      </x:c>
      <x:c r="B635" s="17" t="str">
        <x:v>Net secondary income (Net current transfers from abroad) (current LCU)</x:v>
      </x:c>
      <x:c r="C635" s="17" t="n">
        <x:v>2015</x:v>
      </x:c>
      <x:c r="D635" s="55" t="n">
        <x:v>24246781277800</x:v>
      </x:c>
      <x:c r="E635" s="17" t="str">
        <x:v>current LCU</x:v>
      </x:c>
      <x:c r="F635" s="17" t="str">
        <x:v>OBSERVATION</x:v>
      </x:c>
      <x:c r="G635" s="18" t="str">
        <x:v>https://api.worldbank.org/v2/en/country/IRN?downloadformat=csv</x:v>
      </x:c>
      <x:c r="H635" s="56" t="n">
        <x:v>46267.75686181713</x:v>
      </x:c>
      <x:c r="I635" s="17" t="n">
        <x:v>46</x:v>
      </x:c>
    </x:row>
    <x:row r="636">
      <x:c r="A636" s="17" t="str">
        <x:v>NY.TRF.NCTR.KN</x:v>
      </x:c>
      <x:c r="B636" s="17" t="str">
        <x:v>Net secondary income (Net current transfers from abroad) (constant LCU)</x:v>
      </x:c>
      <x:c r="C636" s="17" t="n">
        <x:v>2007</x:v>
      </x:c>
      <x:c r="D636" s="55" t="n">
        <x:v>923052882789.675</x:v>
      </x:c>
      <x:c r="E636" s="17" t="str">
        <x:v>constant LCU</x:v>
      </x:c>
      <x:c r="F636" s="17" t="str">
        <x:v>OBSERVATION</x:v>
      </x:c>
      <x:c r="G636" s="18" t="str">
        <x:v>https://api.worldbank.org/v2/en/country/IRN?downloadformat=csv</x:v>
      </x:c>
      <x:c r="H636" s="56" t="n">
        <x:v>46267.75686181713</x:v>
      </x:c>
      <x:c r="I636" s="17" t="n">
        <x:v>51</x:v>
      </x:c>
    </x:row>
    <x:row r="637">
      <x:c r="A637" s="17" t="str">
        <x:v>NY.TTF.GNFS.KN</x:v>
      </x:c>
      <x:c r="B637" s="17" t="str">
        <x:v>Terms of trade adjustment (constant LCU)</x:v>
      </x:c>
      <x:c r="C637" s="17" t="n">
        <x:v>2025</x:v>
      </x:c>
      <x:c r="D637" s="55" t="n">
        <x:v>-9327897434148790</x:v>
      </x:c>
      <x:c r="E637" s="17" t="str">
        <x:v>constant LCU</x:v>
      </x:c>
      <x:c r="F637" s="17" t="str">
        <x:v>OBSERVATION</x:v>
      </x:c>
      <x:c r="G637" s="18" t="str">
        <x:v>https://api.worldbank.org/v2/en/country/IRN?downloadformat=csv</x:v>
      </x:c>
      <x:c r="H637" s="56" t="n">
        <x:v>46267.75686181713</x:v>
      </x:c>
      <x:c r="I637" s="17" t="n">
        <x:v>0</x:v>
      </x:c>
    </x:row>
    <x:row r="638">
      <x:c r="A638" s="17" t="str">
        <x:v>PA.NUS.ATLS</x:v>
      </x:c>
      <x:c r="B638" s="17" t="str">
        <x:v>DEC alternative conversion factor (LCU per US$)</x:v>
      </x:c>
      <x:c r="C638" s="17" t="n">
        <x:v>2025</x:v>
      </x:c>
      <x:c r="D638" s="55" t="n">
        <x:v>742603.732998</x:v>
      </x:c>
      <x:c r="E638" s="17" t="str">
        <x:v>LCU per US$</x:v>
      </x:c>
      <x:c r="F638" s="17" t="str">
        <x:v>OBSERVATION</x:v>
      </x:c>
      <x:c r="G638" s="18" t="str">
        <x:v>https://api.worldbank.org/v2/en/country/IRN?downloadformat=csv</x:v>
      </x:c>
      <x:c r="H638" s="56" t="n">
        <x:v>46267.75686181713</x:v>
      </x:c>
      <x:c r="I638" s="17" t="n">
        <x:v>0</x:v>
      </x:c>
    </x:row>
    <x:row r="639">
      <x:c r="A639" s="17" t="str">
        <x:v>PA.NUS.FCRF</x:v>
      </x:c>
      <x:c r="B639" s="17" t="str">
        <x:v>Official exchange rate (LCU per US$, period average)</x:v>
      </x:c>
      <x:c r="C639" s="17" t="n">
        <x:v>2023</x:v>
      </x:c>
      <x:c r="D639" s="55" t="n">
        <x:v>42000</x:v>
      </x:c>
      <x:c r="E639" s="17" t="str">
        <x:v>LCU per US$</x:v>
      </x:c>
      <x:c r="F639" s="17" t="str">
        <x:v>OBSERVATION</x:v>
      </x:c>
      <x:c r="G639" s="18" t="str">
        <x:v>https://api.worldbank.org/v2/en/country/IRN?downloadformat=csv</x:v>
      </x:c>
      <x:c r="H639" s="56" t="n">
        <x:v>46267.75686181713</x:v>
      </x:c>
      <x:c r="I639" s="17" t="n">
        <x:v>2</x:v>
      </x:c>
    </x:row>
    <x:row r="640">
      <x:c r="A640" s="17" t="str">
        <x:v>PA.NUS.GDP.PLI</x:v>
      </x:c>
      <x:c r="B640" s="17" t="str">
        <x:v>Price level index (GDP)</x:v>
      </x:c>
      <x:c r="C640" s="17" t="n">
        <x:v>2025</x:v>
      </x:c>
      <x:c r="D640" s="55" t="n">
        <x:v>19.9215009869874</x:v>
      </x:c>
      <x:c r="E640" s="17" t="str">
        <x:v>index</x:v>
      </x:c>
      <x:c r="F640" s="17" t="str">
        <x:v>OBSERVATION</x:v>
      </x:c>
      <x:c r="G640" s="18" t="str">
        <x:v>https://api.worldbank.org/v2/en/country/IRN?downloadformat=csv</x:v>
      </x:c>
      <x:c r="H640" s="56" t="n">
        <x:v>46267.75686181713</x:v>
      </x:c>
      <x:c r="I640" s="17" t="n">
        <x:v>30</x:v>
      </x:c>
    </x:row>
    <x:row r="641">
      <x:c r="A641" s="17" t="str">
        <x:v>PA.NUS.PPP</x:v>
      </x:c>
      <x:c r="B641" s="17" t="str">
        <x:v>PPP conversion factor, GDP (LCU per international $)</x:v>
      </x:c>
      <x:c r="C641" s="17" t="n">
        <x:v>2025</x:v>
      </x:c>
      <x:c r="D641" s="55" t="n">
        <x:v>147937.809998602</x:v>
      </x:c>
      <x:c r="E641" s="17" t="str">
        <x:v>واحد توسط منبع ارائه نشده</x:v>
      </x:c>
      <x:c r="F641" s="17" t="str">
        <x:v>OBSERVATION</x:v>
      </x:c>
      <x:c r="G641" s="18" t="str">
        <x:v>https://api.worldbank.org/v2/en/country/IRN?downloadformat=csv</x:v>
      </x:c>
      <x:c r="H641" s="56" t="n">
        <x:v>46267.75686181713</x:v>
      </x:c>
      <x:c r="I641" s="17" t="n">
        <x:v>30</x:v>
      </x:c>
    </x:row>
    <x:row r="642">
      <x:c r="A642" s="17" t="str">
        <x:v>PA.NUS.PRVT.PLI</x:v>
      </x:c>
      <x:c r="B642" s="17" t="str">
        <x:v>Price level index (Households and NPISHs Final consumption expenditure)</x:v>
      </x:c>
      <x:c r="C642" s="17" t="n">
        <x:v>2025</x:v>
      </x:c>
      <x:c r="D642" s="55" t="n">
        <x:v>21.2490244084009</x:v>
      </x:c>
      <x:c r="E642" s="17" t="str">
        <x:v>index</x:v>
      </x:c>
      <x:c r="F642" s="17" t="str">
        <x:v>OBSERVATION</x:v>
      </x:c>
      <x:c r="G642" s="18" t="str">
        <x:v>https://api.worldbank.org/v2/en/country/IRN?downloadformat=csv</x:v>
      </x:c>
      <x:c r="H642" s="56" t="n">
        <x:v>46267.75686181713</x:v>
      </x:c>
      <x:c r="I642" s="17" t="n">
        <x:v>30</x:v>
      </x:c>
    </x:row>
    <x:row r="643">
      <x:c r="A643" s="17" t="str">
        <x:v>PA.NUS.PRVT.PP</x:v>
      </x:c>
      <x:c r="B643" s="17" t="str">
        <x:v>PPP conversion factor, households and NPISHs Final consumption expenditure (LCU per international $)</x:v>
      </x:c>
      <x:c r="C643" s="17" t="n">
        <x:v>2025</x:v>
      </x:c>
      <x:c r="D643" s="55" t="n">
        <x:v>157796.048482441</x:v>
      </x:c>
      <x:c r="E643" s="17" t="str">
        <x:v>واحد توسط منبع ارائه نشده</x:v>
      </x:c>
      <x:c r="F643" s="17" t="str">
        <x:v>OBSERVATION</x:v>
      </x:c>
      <x:c r="G643" s="18" t="str">
        <x:v>https://api.worldbank.org/v2/en/country/IRN?downloadformat=csv</x:v>
      </x:c>
      <x:c r="H643" s="56" t="n">
        <x:v>46267.75686181713</x:v>
      </x:c>
      <x:c r="I643" s="17" t="n">
        <x:v>30</x:v>
      </x:c>
    </x:row>
    <x:row r="644">
      <x:c r="A644" s="17" t="str">
        <x:v>per_allsp.adq_pop_tot</x:v>
      </x:c>
      <x:c r="B644" s="17" t="str">
        <x:v>Adequacy of social protection and labor programs (% of total welfare of beneficiary households)</x:v>
      </x:c>
      <x:c r="C644" s="17" t="n">
        <x:v>2020</x:v>
      </x:c>
      <x:c r="D644" s="55" t="n">
        <x:v>25.7792951059338</x:v>
      </x:c>
      <x:c r="E644" s="17" t="str">
        <x:v>percent</x:v>
      </x:c>
      <x:c r="F644" s="17" t="str">
        <x:v>OBSERVATION</x:v>
      </x:c>
      <x:c r="G644" s="18" t="str">
        <x:v>https://api.worldbank.org/v2/en/country/IRN?downloadformat=csv</x:v>
      </x:c>
      <x:c r="H644" s="56" t="n">
        <x:v>46267.75686181713</x:v>
      </x:c>
      <x:c r="I644" s="17" t="n">
        <x:v>62</x:v>
      </x:c>
    </x:row>
    <x:row r="645">
      <x:c r="A645" s="17" t="str">
        <x:v>per_allsp.ben_q1_tot</x:v>
      </x:c>
      <x:c r="B645" s="17" t="str">
        <x:v>Benefit incidence of social protection and labor programs to poorest quintile (% of total SPL benefits)</x:v>
      </x:c>
      <x:c r="C645" s="17" t="n">
        <x:v>2020</x:v>
      </x:c>
      <x:c r="D645" s="55" t="n">
        <x:v>19.3607193317445</x:v>
      </x:c>
      <x:c r="E645" s="17" t="str">
        <x:v>percent</x:v>
      </x:c>
      <x:c r="F645" s="17" t="str">
        <x:v>OBSERVATION</x:v>
      </x:c>
      <x:c r="G645" s="18" t="str">
        <x:v>https://api.worldbank.org/v2/en/country/IRN?downloadformat=csv</x:v>
      </x:c>
      <x:c r="H645" s="56" t="n">
        <x:v>46267.75686181713</x:v>
      </x:c>
      <x:c r="I645" s="17" t="n">
        <x:v>62</x:v>
      </x:c>
    </x:row>
    <x:row r="646">
      <x:c r="A646" s="17" t="str">
        <x:v>per_allsp.cov_pop_tot</x:v>
      </x:c>
      <x:c r="B646" s="17" t="str">
        <x:v>Coverage of social protection and labor programs (% of population)</x:v>
      </x:c>
      <x:c r="C646" s="17" t="n">
        <x:v>2020</x:v>
      </x:c>
      <x:c r="D646" s="55" t="n">
        <x:v>89.875415722542</x:v>
      </x:c>
      <x:c r="E646" s="17" t="str">
        <x:v>percent</x:v>
      </x:c>
      <x:c r="F646" s="17" t="str">
        <x:v>OBSERVATION</x:v>
      </x:c>
      <x:c r="G646" s="18" t="str">
        <x:v>https://api.worldbank.org/v2/en/country/IRN?downloadformat=csv</x:v>
      </x:c>
      <x:c r="H646" s="56" t="n">
        <x:v>46267.75686181713</x:v>
      </x:c>
      <x:c r="I646" s="17" t="n">
        <x:v>62</x:v>
      </x:c>
    </x:row>
    <x:row r="647">
      <x:c r="A647" s="17" t="str">
        <x:v>per_sa_allsa.adq_pop_tot</x:v>
      </x:c>
      <x:c r="B647" s="17" t="str">
        <x:v>Adequacy of social safety net programs (% of total welfare of beneficiary households)</x:v>
      </x:c>
      <x:c r="C647" s="17" t="n">
        <x:v>2020</x:v>
      </x:c>
      <x:c r="D647" s="55" t="n">
        <x:v>25.7792951059338</x:v>
      </x:c>
      <x:c r="E647" s="17" t="str">
        <x:v>percent</x:v>
      </x:c>
      <x:c r="F647" s="17" t="str">
        <x:v>OBSERVATION</x:v>
      </x:c>
      <x:c r="G647" s="18" t="str">
        <x:v>https://api.worldbank.org/v2/en/country/IRN?downloadformat=csv</x:v>
      </x:c>
      <x:c r="H647" s="56" t="n">
        <x:v>46267.75686181713</x:v>
      </x:c>
      <x:c r="I647" s="17" t="n">
        <x:v>62</x:v>
      </x:c>
    </x:row>
    <x:row r="648">
      <x:c r="A648" s="17" t="str">
        <x:v>per_sa_allsa.ben_q1_tot</x:v>
      </x:c>
      <x:c r="B648" s="17" t="str">
        <x:v>Benefit incidence of social safety net programs to poorest quintile (% of total safety net benefits)</x:v>
      </x:c>
      <x:c r="C648" s="17" t="n">
        <x:v>2020</x:v>
      </x:c>
      <x:c r="D648" s="55" t="n">
        <x:v>19.3607193317445</x:v>
      </x:c>
      <x:c r="E648" s="17" t="str">
        <x:v>percent</x:v>
      </x:c>
      <x:c r="F648" s="17" t="str">
        <x:v>OBSERVATION</x:v>
      </x:c>
      <x:c r="G648" s="18" t="str">
        <x:v>https://api.worldbank.org/v2/en/country/IRN?downloadformat=csv</x:v>
      </x:c>
      <x:c r="H648" s="56" t="n">
        <x:v>46267.75686181713</x:v>
      </x:c>
      <x:c r="I648" s="17" t="n">
        <x:v>62</x:v>
      </x:c>
    </x:row>
    <x:row r="649">
      <x:c r="A649" s="17" t="str">
        <x:v>per_sa_allsa.cov_pop_tot</x:v>
      </x:c>
      <x:c r="B649" s="17" t="str">
        <x:v>Coverage of social safety net programs (% of population)</x:v>
      </x:c>
      <x:c r="C649" s="17" t="n">
        <x:v>2020</x:v>
      </x:c>
      <x:c r="D649" s="55" t="n">
        <x:v>89.875415722542</x:v>
      </x:c>
      <x:c r="E649" s="17" t="str">
        <x:v>percent</x:v>
      </x:c>
      <x:c r="F649" s="17" t="str">
        <x:v>OBSERVATION</x:v>
      </x:c>
      <x:c r="G649" s="18" t="str">
        <x:v>https://api.worldbank.org/v2/en/country/IRN?downloadformat=csv</x:v>
      </x:c>
      <x:c r="H649" s="56" t="n">
        <x:v>46267.75686181713</x:v>
      </x:c>
      <x:c r="I649" s="17" t="n">
        <x:v>62</x:v>
      </x:c>
    </x:row>
    <x:row r="650">
      <x:c r="A650" s="17" t="str">
        <x:v>per_sa_allsa.cov_q1_tot</x:v>
      </x:c>
      <x:c r="B650" s="17" t="str">
        <x:v>Coverage of social safety net programs in poorest quintile (% of population)</x:v>
      </x:c>
      <x:c r="C650" s="17" t="n">
        <x:v>2020</x:v>
      </x:c>
      <x:c r="D650" s="55" t="n">
        <x:v>89.7734259224147</x:v>
      </x:c>
      <x:c r="E650" s="17" t="str">
        <x:v>percent</x:v>
      </x:c>
      <x:c r="F650" s="17" t="str">
        <x:v>OBSERVATION</x:v>
      </x:c>
      <x:c r="G650" s="18" t="str">
        <x:v>https://api.worldbank.org/v2/en/country/IRN?downloadformat=csv</x:v>
      </x:c>
      <x:c r="H650" s="56" t="n">
        <x:v>46267.75686181713</x:v>
      </x:c>
      <x:c r="I650" s="17" t="n">
        <x:v>62</x:v>
      </x:c>
    </x:row>
    <x:row r="651">
      <x:c r="A651" s="17" t="str">
        <x:v>per_sa_allsa.cov_q2_tot</x:v>
      </x:c>
      <x:c r="B651" s="17" t="str">
        <x:v>Coverage of social safety net programs in 2nd quintile (% of population)</x:v>
      </x:c>
      <x:c r="C651" s="17" t="n">
        <x:v>2020</x:v>
      </x:c>
      <x:c r="D651" s="55" t="n">
        <x:v>96.0783698118515</x:v>
      </x:c>
      <x:c r="E651" s="17" t="str">
        <x:v>percent</x:v>
      </x:c>
      <x:c r="F651" s="17" t="str">
        <x:v>OBSERVATION</x:v>
      </x:c>
      <x:c r="G651" s="18" t="str">
        <x:v>https://api.worldbank.org/v2/en/country/IRN?downloadformat=csv</x:v>
      </x:c>
      <x:c r="H651" s="56" t="n">
        <x:v>46267.75686181713</x:v>
      </x:c>
      <x:c r="I651" s="17" t="n">
        <x:v>62</x:v>
      </x:c>
    </x:row>
    <x:row r="652">
      <x:c r="A652" s="17" t="str">
        <x:v>per_sa_allsa.cov_q3_tot</x:v>
      </x:c>
      <x:c r="B652" s="17" t="str">
        <x:v>Coverage of social safety net programs in 3rd quintile (% of population)</x:v>
      </x:c>
      <x:c r="C652" s="17" t="n">
        <x:v>2020</x:v>
      </x:c>
      <x:c r="D652" s="55" t="n">
        <x:v>94.2651538841928</x:v>
      </x:c>
      <x:c r="E652" s="17" t="str">
        <x:v>percent</x:v>
      </x:c>
      <x:c r="F652" s="17" t="str">
        <x:v>OBSERVATION</x:v>
      </x:c>
      <x:c r="G652" s="18" t="str">
        <x:v>https://api.worldbank.org/v2/en/country/IRN?downloadformat=csv</x:v>
      </x:c>
      <x:c r="H652" s="56" t="n">
        <x:v>46267.75686181713</x:v>
      </x:c>
      <x:c r="I652" s="17" t="n">
        <x:v>62</x:v>
      </x:c>
    </x:row>
    <x:row r="653">
      <x:c r="A653" s="17" t="str">
        <x:v>per_sa_allsa.cov_q4_tot</x:v>
      </x:c>
      <x:c r="B653" s="17" t="str">
        <x:v>Coverage of social safety net programs in 4th quintile (% of population)</x:v>
      </x:c>
      <x:c r="C653" s="17" t="n">
        <x:v>2020</x:v>
      </x:c>
      <x:c r="D653" s="55" t="n">
        <x:v>90.6086453949108</x:v>
      </x:c>
      <x:c r="E653" s="17" t="str">
        <x:v>percent</x:v>
      </x:c>
      <x:c r="F653" s="17" t="str">
        <x:v>OBSERVATION</x:v>
      </x:c>
      <x:c r="G653" s="18" t="str">
        <x:v>https://api.worldbank.org/v2/en/country/IRN?downloadformat=csv</x:v>
      </x:c>
      <x:c r="H653" s="56" t="n">
        <x:v>46267.75686181713</x:v>
      </x:c>
      <x:c r="I653" s="17" t="n">
        <x:v>62</x:v>
      </x:c>
    </x:row>
    <x:row r="654">
      <x:c r="A654" s="17" t="str">
        <x:v>per_sa_allsa.cov_q5_tot</x:v>
      </x:c>
      <x:c r="B654" s="17" t="str">
        <x:v>Coverage of social safety net programs in richest quintile (% of population)</x:v>
      </x:c>
      <x:c r="C654" s="17" t="n">
        <x:v>2020</x:v>
      </x:c>
      <x:c r="D654" s="55" t="n">
        <x:v>78.6487292953118</x:v>
      </x:c>
      <x:c r="E654" s="17" t="str">
        <x:v>percent</x:v>
      </x:c>
      <x:c r="F654" s="17" t="str">
        <x:v>OBSERVATION</x:v>
      </x:c>
      <x:c r="G654" s="18" t="str">
        <x:v>https://api.worldbank.org/v2/en/country/IRN?downloadformat=csv</x:v>
      </x:c>
      <x:c r="H654" s="56" t="n">
        <x:v>46267.75686181713</x:v>
      </x:c>
      <x:c r="I654" s="17" t="n">
        <x:v>62</x:v>
      </x:c>
    </x:row>
    <x:row r="655">
      <x:c r="A655" s="17" t="str">
        <x:v>PX.REX.REER</x:v>
      </x:c>
      <x:c r="B655" s="17" t="str">
        <x:v>Real effective exchange rate index (2010 = 100)</x:v>
      </x:c>
      <x:c r="C655" s="17" t="n">
        <x:v>2025</x:v>
      </x:c>
      <x:c r="D655" s="55" t="n">
        <x:v>861.829096950783</x:v>
      </x:c>
      <x:c r="E655" s="17" t="str">
        <x:v>index</x:v>
      </x:c>
      <x:c r="F655" s="17" t="str">
        <x:v>OBSERVATION</x:v>
      </x:c>
      <x:c r="G655" s="18" t="str">
        <x:v>https://api.worldbank.org/v2/en/country/IRN?downloadformat=csv</x:v>
      </x:c>
      <x:c r="H655" s="56" t="n">
        <x:v>46267.75686181713</x:v>
      </x:c>
      <x:c r="I655" s="17" t="n">
        <x:v>19</x:v>
      </x:c>
    </x:row>
    <x:row r="656">
      <x:c r="A656" s="17" t="str">
        <x:v>SE.ADT.1524.LT.FE.ZS</x:v>
      </x:c>
      <x:c r="B656" s="17" t="str">
        <x:v>Literacy rate, youth female (% of females ages 15-24)</x:v>
      </x:c>
      <x:c r="C656" s="17" t="n">
        <x:v>2023</x:v>
      </x:c>
      <x:c r="D656" s="55" t="n">
        <x:v>98.6178946059411</x:v>
      </x:c>
      <x:c r="E656" s="17" t="str">
        <x:v>percent</x:v>
      </x:c>
      <x:c r="F656" s="17" t="str">
        <x:v>OBSERVATION</x:v>
      </x:c>
      <x:c r="G656" s="18" t="str">
        <x:v>https://api.worldbank.org/v2/en/country/IRN?downloadformat=csv</x:v>
      </x:c>
      <x:c r="H656" s="56" t="n">
        <x:v>46267.75686181713</x:v>
      </x:c>
      <x:c r="I656" s="17" t="n">
        <x:v>44</x:v>
      </x:c>
    </x:row>
    <x:row r="657">
      <x:c r="A657" s="17" t="str">
        <x:v>SE.ADT.1524.LT.FM.ZS</x:v>
      </x:c>
      <x:c r="B657" s="17" t="str">
        <x:v>Literacy rate, youth (ages 15-24), gender parity index (GPI)</x:v>
      </x:c>
      <x:c r="C657" s="17" t="n">
        <x:v>2023</x:v>
      </x:c>
      <x:c r="D657" s="55" t="n">
        <x:v>0.997635232340676</x:v>
      </x:c>
      <x:c r="E657" s="17" t="str">
        <x:v>index</x:v>
      </x:c>
      <x:c r="F657" s="17" t="str">
        <x:v>OBSERVATION</x:v>
      </x:c>
      <x:c r="G657" s="18" t="str">
        <x:v>https://api.worldbank.org/v2/en/country/IRN?downloadformat=csv</x:v>
      </x:c>
      <x:c r="H657" s="56" t="n">
        <x:v>46267.75686181713</x:v>
      </x:c>
      <x:c r="I657" s="17" t="n">
        <x:v>44</x:v>
      </x:c>
    </x:row>
    <x:row r="658">
      <x:c r="A658" s="17" t="str">
        <x:v>SE.ADT.1524.LT.MA.ZS</x:v>
      </x:c>
      <x:c r="B658" s="17" t="str">
        <x:v>Literacy rate, youth male (% of males ages 15-24)</x:v>
      </x:c>
      <x:c r="C658" s="17" t="n">
        <x:v>2023</x:v>
      </x:c>
      <x:c r="D658" s="55" t="n">
        <x:v>98.8516558046586</x:v>
      </x:c>
      <x:c r="E658" s="17" t="str">
        <x:v>percent</x:v>
      </x:c>
      <x:c r="F658" s="17" t="str">
        <x:v>OBSERVATION</x:v>
      </x:c>
      <x:c r="G658" s="18" t="str">
        <x:v>https://api.worldbank.org/v2/en/country/IRN?downloadformat=csv</x:v>
      </x:c>
      <x:c r="H658" s="56" t="n">
        <x:v>46267.75686181713</x:v>
      </x:c>
      <x:c r="I658" s="17" t="n">
        <x:v>44</x:v>
      </x:c>
    </x:row>
    <x:row r="659">
      <x:c r="A659" s="17" t="str">
        <x:v>SE.ADT.1524.LT.ZS</x:v>
      </x:c>
      <x:c r="B659" s="17" t="str">
        <x:v>Literacy rate, youth total (% of people ages 15-24)</x:v>
      </x:c>
      <x:c r="C659" s="17" t="n">
        <x:v>2023</x:v>
      </x:c>
      <x:c r="D659" s="55" t="n">
        <x:v>98.7398624505789</x:v>
      </x:c>
      <x:c r="E659" s="17" t="str">
        <x:v>percent</x:v>
      </x:c>
      <x:c r="F659" s="17" t="str">
        <x:v>OBSERVATION</x:v>
      </x:c>
      <x:c r="G659" s="18" t="str">
        <x:v>https://api.worldbank.org/v2/en/country/IRN?downloadformat=csv</x:v>
      </x:c>
      <x:c r="H659" s="56" t="n">
        <x:v>46267.75686181713</x:v>
      </x:c>
      <x:c r="I659" s="17" t="n">
        <x:v>44</x:v>
      </x:c>
    </x:row>
    <x:row r="660">
      <x:c r="A660" s="17" t="str">
        <x:v>SE.ADT.LITR.FE.ZS</x:v>
      </x:c>
      <x:c r="B660" s="17" t="str">
        <x:v>Literacy rate, adult female (% of females ages 15 and above)</x:v>
      </x:c>
      <x:c r="C660" s="17" t="n">
        <x:v>2023</x:v>
      </x:c>
      <x:c r="D660" s="55" t="n">
        <x:v>85.0910242189432</x:v>
      </x:c>
      <x:c r="E660" s="17" t="str">
        <x:v>percent</x:v>
      </x:c>
      <x:c r="F660" s="17" t="str">
        <x:v>OBSERVATION</x:v>
      </x:c>
      <x:c r="G660" s="18" t="str">
        <x:v>https://api.worldbank.org/v2/en/country/IRN?downloadformat=csv</x:v>
      </x:c>
      <x:c r="H660" s="56" t="n">
        <x:v>46267.75686181713</x:v>
      </x:c>
      <x:c r="I660" s="17" t="n">
        <x:v>43</x:v>
      </x:c>
    </x:row>
    <x:row r="661">
      <x:c r="A661" s="17" t="str">
        <x:v>SE.ADT.LITR.MA.ZS</x:v>
      </x:c>
      <x:c r="B661" s="17" t="str">
        <x:v>Literacy rate, adult male (% of males ages 15 and above)</x:v>
      </x:c>
      <x:c r="C661" s="17" t="n">
        <x:v>2023</x:v>
      </x:c>
      <x:c r="D661" s="55" t="n">
        <x:v>92.7526445170204</x:v>
      </x:c>
      <x:c r="E661" s="17" t="str">
        <x:v>percent</x:v>
      </x:c>
      <x:c r="F661" s="17" t="str">
        <x:v>OBSERVATION</x:v>
      </x:c>
      <x:c r="G661" s="18" t="str">
        <x:v>https://api.worldbank.org/v2/en/country/IRN?downloadformat=csv</x:v>
      </x:c>
      <x:c r="H661" s="56" t="n">
        <x:v>46267.75686181713</x:v>
      </x:c>
      <x:c r="I661" s="17" t="n">
        <x:v>43</x:v>
      </x:c>
    </x:row>
    <x:row r="662">
      <x:c r="A662" s="17" t="str">
        <x:v>SE.ADT.LITR.ZS</x:v>
      </x:c>
      <x:c r="B662" s="17" t="str">
        <x:v>Literacy rate, adult total (% of people ages 15 and above)</x:v>
      </x:c>
      <x:c r="C662" s="17" t="n">
        <x:v>2023</x:v>
      </x:c>
      <x:c r="D662" s="55" t="n">
        <x:v>88.9168161136597</x:v>
      </x:c>
      <x:c r="E662" s="17" t="str">
        <x:v>percent</x:v>
      </x:c>
      <x:c r="F662" s="17" t="str">
        <x:v>OBSERVATION</x:v>
      </x:c>
      <x:c r="G662" s="18" t="str">
        <x:v>https://api.worldbank.org/v2/en/country/IRN?downloadformat=csv</x:v>
      </x:c>
      <x:c r="H662" s="56" t="n">
        <x:v>46267.75686181713</x:v>
      </x:c>
      <x:c r="I662" s="17" t="n">
        <x:v>43</x:v>
      </x:c>
    </x:row>
    <x:row r="663">
      <x:c r="A663" s="17" t="str">
        <x:v>SE.COM.DURS</x:v>
      </x:c>
      <x:c r="B663" s="17" t="str">
        <x:v>Compulsory education, duration (years)</x:v>
      </x:c>
      <x:c r="C663" s="17" t="n">
        <x:v>2025</x:v>
      </x:c>
      <x:c r="D663" s="55" t="n">
        <x:v>9</x:v>
      </x:c>
      <x:c r="E663" s="17" t="str">
        <x:v>years</x:v>
      </x:c>
      <x:c r="F663" s="17" t="str">
        <x:v>OBSERVATION</x:v>
      </x:c>
      <x:c r="G663" s="18" t="str">
        <x:v>https://api.worldbank.org/v2/en/country/IRN?downloadformat=csv</x:v>
      </x:c>
      <x:c r="H663" s="56" t="n">
        <x:v>46267.75686181713</x:v>
      </x:c>
      <x:c r="I663" s="17" t="n">
        <x:v>38</x:v>
      </x:c>
    </x:row>
    <x:row r="664">
      <x:c r="A664" s="17" t="str">
        <x:v>SE.ENR.PRIM.FM.ZS</x:v>
      </x:c>
      <x:c r="B664" s="17" t="str">
        <x:v>School enrollment, primary (gross), gender parity index (GPI)</x:v>
      </x:c>
      <x:c r="C664" s="17" t="n">
        <x:v>2020</x:v>
      </x:c>
      <x:c r="D664" s="55" t="n">
        <x:v>1.06061995029449</x:v>
      </x:c>
      <x:c r="E664" s="17" t="str">
        <x:v>index</x:v>
      </x:c>
      <x:c r="F664" s="17" t="str">
        <x:v>OBSERVATION</x:v>
      </x:c>
      <x:c r="G664" s="18" t="str">
        <x:v>https://api.worldbank.org/v2/en/country/IRN?downloadformat=csv</x:v>
      </x:c>
      <x:c r="H664" s="56" t="n">
        <x:v>46267.75686181713</x:v>
      </x:c>
      <x:c r="I664" s="17" t="n">
        <x:v>20</x:v>
      </x:c>
    </x:row>
    <x:row r="665">
      <x:c r="A665" s="17" t="str">
        <x:v>SE.ENR.PRSC.FM.ZS</x:v>
      </x:c>
      <x:c r="B665" s="17" t="str">
        <x:v>School enrollment, primary and secondary (gross), gender parity index (GPI)</x:v>
      </x:c>
      <x:c r="C665" s="17" t="n">
        <x:v>2020</x:v>
      </x:c>
      <x:c r="D665" s="55" t="n">
        <x:v>1.03032994270325</x:v>
      </x:c>
      <x:c r="E665" s="17" t="str">
        <x:v>index</x:v>
      </x:c>
      <x:c r="F665" s="17" t="str">
        <x:v>OBSERVATION</x:v>
      </x:c>
      <x:c r="G665" s="18" t="str">
        <x:v>https://api.worldbank.org/v2/en/country/IRN?downloadformat=csv</x:v>
      </x:c>
      <x:c r="H665" s="56" t="n">
        <x:v>46267.75686181713</x:v>
      </x:c>
      <x:c r="I665" s="17" t="n">
        <x:v>30</x:v>
      </x:c>
    </x:row>
    <x:row r="666">
      <x:c r="A666" s="17" t="str">
        <x:v>SE.ENR.SECO.FM.ZS</x:v>
      </x:c>
      <x:c r="B666" s="17" t="str">
        <x:v>School enrollment, secondary (gross), gender parity index (GPI)</x:v>
      </x:c>
      <x:c r="C666" s="17" t="n">
        <x:v>2020</x:v>
      </x:c>
      <x:c r="D666" s="55" t="n">
        <x:v>0.989520013332367</x:v>
      </x:c>
      <x:c r="E666" s="17" t="str">
        <x:v>index</x:v>
      </x:c>
      <x:c r="F666" s="17" t="str">
        <x:v>OBSERVATION</x:v>
      </x:c>
      <x:c r="G666" s="18" t="str">
        <x:v>https://api.worldbank.org/v2/en/country/IRN?downloadformat=csv</x:v>
      </x:c>
      <x:c r="H666" s="56" t="n">
        <x:v>46267.75686181713</x:v>
      </x:c>
      <x:c r="I666" s="17" t="n">
        <x:v>30</x:v>
      </x:c>
    </x:row>
    <x:row r="667">
      <x:c r="A667" s="17" t="str">
        <x:v>SE.ENR.TERT.FM.ZS</x:v>
      </x:c>
      <x:c r="B667" s="17" t="str">
        <x:v>School enrollment, tertiary (gross), gender parity index (GPI)</x:v>
      </x:c>
      <x:c r="C667" s="17" t="n">
        <x:v>2022</x:v>
      </x:c>
      <x:c r="D667" s="55" t="n">
        <x:v>1.01476001739502</x:v>
      </x:c>
      <x:c r="E667" s="17" t="str">
        <x:v>index</x:v>
      </x:c>
      <x:c r="F667" s="17" t="str">
        <x:v>OBSERVATION</x:v>
      </x:c>
      <x:c r="G667" s="18" t="str">
        <x:v>https://api.worldbank.org/v2/en/country/IRN?downloadformat=csv</x:v>
      </x:c>
      <x:c r="H667" s="56" t="n">
        <x:v>46267.75686181713</x:v>
      </x:c>
      <x:c r="I667" s="17" t="n">
        <x:v>33</x:v>
      </x:c>
    </x:row>
    <x:row r="668">
      <x:c r="A668" s="17" t="str">
        <x:v>SE.LPV.PRIM</x:v>
      </x:c>
      <x:c r="B668" s="17" t="str">
        <x:v>Learning poverty: Share of Children at the End-of-Primary age below minimum reading proficiency adjusted by Out-of-School Children (%)</x:v>
      </x:c>
      <x:c r="C668" s="17" t="n">
        <x:v>2021</x:v>
      </x:c>
      <x:c r="D668" s="55" t="n">
        <x:v>41.5363006591796</x:v>
      </x:c>
      <x:c r="E668" s="17" t="str">
        <x:v>واحد توسط منبع ارائه نشده</x:v>
      </x:c>
      <x:c r="F668" s="17" t="str">
        <x:v>OBSERVATION</x:v>
      </x:c>
      <x:c r="G668" s="18" t="str">
        <x:v>https://api.worldbank.org/v2/en/country/IRN?downloadformat=csv</x:v>
      </x:c>
      <x:c r="H668" s="56" t="n">
        <x:v>46267.75686181713</x:v>
      </x:c>
      <x:c r="I668" s="17" t="n">
        <x:v>61</x:v>
      </x:c>
    </x:row>
    <x:row r="669">
      <x:c r="A669" s="17" t="str">
        <x:v>SE.LPV.PRIM.FE</x:v>
      </x:c>
      <x:c r="B669" s="17" t="str">
        <x:v>Learning poverty: Share of Female Children at the End-of-Primary age below minimum reading proficiency adjusted by Out-of-School Children (%)</x:v>
      </x:c>
      <x:c r="C669" s="17" t="n">
        <x:v>2021</x:v>
      </x:c>
      <x:c r="D669" s="55" t="n">
        <x:v>37.5376968383789</x:v>
      </x:c>
      <x:c r="E669" s="17" t="str">
        <x:v>واحد توسط منبع ارائه نشده</x:v>
      </x:c>
      <x:c r="F669" s="17" t="str">
        <x:v>OBSERVATION</x:v>
      </x:c>
      <x:c r="G669" s="18" t="str">
        <x:v>https://api.worldbank.org/v2/en/country/IRN?downloadformat=csv</x:v>
      </x:c>
      <x:c r="H669" s="56" t="n">
        <x:v>46267.75686181713</x:v>
      </x:c>
      <x:c r="I669" s="17" t="n">
        <x:v>61</x:v>
      </x:c>
    </x:row>
    <x:row r="670">
      <x:c r="A670" s="17" t="str">
        <x:v>SE.LPV.PRIM.LD</x:v>
      </x:c>
      <x:c r="B670" s="17" t="str">
        <x:v>Pupils below minimum reading proficiency at end of primary (%). Low GAML threshold</x:v>
      </x:c>
      <x:c r="C670" s="17" t="n">
        <x:v>2021</x:v>
      </x:c>
      <x:c r="D670" s="55" t="n">
        <x:v>41.4020462036132</x:v>
      </x:c>
      <x:c r="E670" s="17" t="str">
        <x:v>واحد توسط منبع ارائه نشده</x:v>
      </x:c>
      <x:c r="F670" s="17" t="str">
        <x:v>OBSERVATION</x:v>
      </x:c>
      <x:c r="G670" s="18" t="str">
        <x:v>https://api.worldbank.org/v2/en/country/IRN?downloadformat=csv</x:v>
      </x:c>
      <x:c r="H670" s="56" t="n">
        <x:v>46267.75686181713</x:v>
      </x:c>
      <x:c r="I670" s="17" t="n">
        <x:v>61</x:v>
      </x:c>
    </x:row>
    <x:row r="671">
      <x:c r="A671" s="17" t="str">
        <x:v>SE.LPV.PRIM.LD.FE</x:v>
      </x:c>
      <x:c r="B671" s="17" t="str">
        <x:v>Female pupils below minimum reading proficiency at end of primary (%). Low GAML threshold</x:v>
      </x:c>
      <x:c r="C671" s="17" t="n">
        <x:v>2021</x:v>
      </x:c>
      <x:c r="D671" s="55" t="n">
        <x:v>37.3942604064941</x:v>
      </x:c>
      <x:c r="E671" s="17" t="str">
        <x:v>واحد توسط منبع ارائه نشده</x:v>
      </x:c>
      <x:c r="F671" s="17" t="str">
        <x:v>OBSERVATION</x:v>
      </x:c>
      <x:c r="G671" s="18" t="str">
        <x:v>https://api.worldbank.org/v2/en/country/IRN?downloadformat=csv</x:v>
      </x:c>
      <x:c r="H671" s="56" t="n">
        <x:v>46267.75686181713</x:v>
      </x:c>
      <x:c r="I671" s="17" t="n">
        <x:v>61</x:v>
      </x:c>
    </x:row>
    <x:row r="672">
      <x:c r="A672" s="17" t="str">
        <x:v>SE.LPV.PRIM.LD.MA</x:v>
      </x:c>
      <x:c r="B672" s="17" t="str">
        <x:v>Male pupils below minimum reading proficiency at end of primary (%). Low GAML threshold</x:v>
      </x:c>
      <x:c r="C672" s="17" t="n">
        <x:v>2021</x:v>
      </x:c>
      <x:c r="D672" s="55" t="n">
        <x:v>44.8647689819335</x:v>
      </x:c>
      <x:c r="E672" s="17" t="str">
        <x:v>واحد توسط منبع ارائه نشده</x:v>
      </x:c>
      <x:c r="F672" s="17" t="str">
        <x:v>OBSERVATION</x:v>
      </x:c>
      <x:c r="G672" s="18" t="str">
        <x:v>https://api.worldbank.org/v2/en/country/IRN?downloadformat=csv</x:v>
      </x:c>
      <x:c r="H672" s="56" t="n">
        <x:v>46267.75686181713</x:v>
      </x:c>
      <x:c r="I672" s="17" t="n">
        <x:v>61</x:v>
      </x:c>
    </x:row>
    <x:row r="673">
      <x:c r="A673" s="17" t="str">
        <x:v>SE.LPV.PRIM.MA</x:v>
      </x:c>
      <x:c r="B673" s="17" t="str">
        <x:v>Learning poverty: Share of Male Children at the End-of-Primary age below minimum reading proficiency adjusted by Out-of-School Children (%)</x:v>
      </x:c>
      <x:c r="C673" s="17" t="n">
        <x:v>2021</x:v>
      </x:c>
      <x:c r="D673" s="55" t="n">
        <x:v>44.9910888671875</x:v>
      </x:c>
      <x:c r="E673" s="17" t="str">
        <x:v>واحد توسط منبع ارائه نشده</x:v>
      </x:c>
      <x:c r="F673" s="17" t="str">
        <x:v>OBSERVATION</x:v>
      </x:c>
      <x:c r="G673" s="18" t="str">
        <x:v>https://api.worldbank.org/v2/en/country/IRN?downloadformat=csv</x:v>
      </x:c>
      <x:c r="H673" s="56" t="n">
        <x:v>46267.75686181713</x:v>
      </x:c>
      <x:c r="I673" s="17" t="n">
        <x:v>61</x:v>
      </x:c>
    </x:row>
    <x:row r="674">
      <x:c r="A674" s="17" t="str">
        <x:v>SE.LPV.PRIM.SD</x:v>
      </x:c>
      <x:c r="B674" s="17" t="str">
        <x:v>Primary school age children out-of-school (%)</x:v>
      </x:c>
      <x:c r="C674" s="17" t="n">
        <x:v>2021</x:v>
      </x:c>
      <x:c r="D674" s="55" t="n">
        <x:v>0.229110717773437</x:v>
      </x:c>
      <x:c r="E674" s="17" t="str">
        <x:v>واحد توسط منبع ارائه نشده</x:v>
      </x:c>
      <x:c r="F674" s="17" t="str">
        <x:v>OBSERVATION</x:v>
      </x:c>
      <x:c r="G674" s="18" t="str">
        <x:v>https://api.worldbank.org/v2/en/country/IRN?downloadformat=csv</x:v>
      </x:c>
      <x:c r="H674" s="56" t="n">
        <x:v>46267.75686181713</x:v>
      </x:c>
      <x:c r="I674" s="17" t="n">
        <x:v>61</x:v>
      </x:c>
    </x:row>
    <x:row r="675">
      <x:c r="A675" s="17" t="str">
        <x:v>SE.LPV.PRIM.SD.FE</x:v>
      </x:c>
      <x:c r="B675" s="17" t="str">
        <x:v>Female primary school age children out-of-school (%)</x:v>
      </x:c>
      <x:c r="C675" s="17" t="n">
        <x:v>2021</x:v>
      </x:c>
      <x:c r="D675" s="55" t="n">
        <x:v>0.229110717773437</x:v>
      </x:c>
      <x:c r="E675" s="17" t="str">
        <x:v>واحد توسط منبع ارائه نشده</x:v>
      </x:c>
      <x:c r="F675" s="17" t="str">
        <x:v>OBSERVATION</x:v>
      </x:c>
      <x:c r="G675" s="18" t="str">
        <x:v>https://api.worldbank.org/v2/en/country/IRN?downloadformat=csv</x:v>
      </x:c>
      <x:c r="H675" s="56" t="n">
        <x:v>46267.75686181713</x:v>
      </x:c>
      <x:c r="I675" s="17" t="n">
        <x:v>61</x:v>
      </x:c>
    </x:row>
    <x:row r="676">
      <x:c r="A676" s="17" t="str">
        <x:v>SE.LPV.PRIM.SD.MA</x:v>
      </x:c>
      <x:c r="B676" s="17" t="str">
        <x:v>Male primary school age children out-of-school (%)</x:v>
      </x:c>
      <x:c r="C676" s="17" t="n">
        <x:v>2021</x:v>
      </x:c>
      <x:c r="D676" s="55" t="n">
        <x:v>0.229110717773437</x:v>
      </x:c>
      <x:c r="E676" s="17" t="str">
        <x:v>واحد توسط منبع ارائه نشده</x:v>
      </x:c>
      <x:c r="F676" s="17" t="str">
        <x:v>OBSERVATION</x:v>
      </x:c>
      <x:c r="G676" s="18" t="str">
        <x:v>https://api.worldbank.org/v2/en/country/IRN?downloadformat=csv</x:v>
      </x:c>
      <x:c r="H676" s="56" t="n">
        <x:v>46267.75686181713</x:v>
      </x:c>
      <x:c r="I676" s="17" t="n">
        <x:v>61</x:v>
      </x:c>
    </x:row>
    <x:row r="677">
      <x:c r="A677" s="17" t="str">
        <x:v>SE.PRE.DURS</x:v>
      </x:c>
      <x:c r="B677" s="17" t="str">
        <x:v>Preprimary education, duration (years)</x:v>
      </x:c>
      <x:c r="C677" s="17" t="n">
        <x:v>2025</x:v>
      </x:c>
      <x:c r="D677" s="55" t="n">
        <x:v>1</x:v>
      </x:c>
      <x:c r="E677" s="17" t="str">
        <x:v>years</x:v>
      </x:c>
      <x:c r="F677" s="17" t="str">
        <x:v>OBSERVATION</x:v>
      </x:c>
      <x:c r="G677" s="18" t="str">
        <x:v>https://api.worldbank.org/v2/en/country/IRN?downloadformat=csv</x:v>
      </x:c>
      <x:c r="H677" s="56" t="n">
        <x:v>46267.75686181713</x:v>
      </x:c>
      <x:c r="I677" s="17" t="n">
        <x:v>39</x:v>
      </x:c>
    </x:row>
    <x:row r="678">
      <x:c r="A678" s="17" t="str">
        <x:v>SE.PRE.ENRL.TC.ZS</x:v>
      </x:c>
      <x:c r="B678" s="17" t="str">
        <x:v>Pupil-teacher ratio, preprimary</x:v>
      </x:c>
      <x:c r="C678" s="17" t="n">
        <x:v>2005</x:v>
      </x:c>
      <x:c r="D678" s="55" t="n">
        <x:v>26.91433</x:v>
      </x:c>
      <x:c r="E678" s="17" t="str">
        <x:v>واحد توسط منبع ارائه نشده</x:v>
      </x:c>
      <x:c r="F678" s="17" t="str">
        <x:v>OBSERVATION</x:v>
      </x:c>
      <x:c r="G678" s="18" t="str">
        <x:v>https://api.worldbank.org/v2/en/country/IRN?downloadformat=csv</x:v>
      </x:c>
      <x:c r="H678" s="56" t="n">
        <x:v>46267.75686181713</x:v>
      </x:c>
      <x:c r="I678" s="17" t="n">
        <x:v>33</x:v>
      </x:c>
    </x:row>
    <x:row r="679">
      <x:c r="A679" s="17" t="str">
        <x:v>SE.PRE.ENRR</x:v>
      </x:c>
      <x:c r="B679" s="17" t="str">
        <x:v>School enrollment, preprimary (% gross)</x:v>
      </x:c>
      <x:c r="C679" s="17" t="n">
        <x:v>2020</x:v>
      </x:c>
      <x:c r="D679" s="55" t="n">
        <x:v>72.4765472412109</x:v>
      </x:c>
      <x:c r="E679" s="17" t="str">
        <x:v>واحد توسط منبع ارائه نشده</x:v>
      </x:c>
      <x:c r="F679" s="17" t="str">
        <x:v>OBSERVATION</x:v>
      </x:c>
      <x:c r="G679" s="18" t="str">
        <x:v>https://api.worldbank.org/v2/en/country/IRN?downloadformat=csv</x:v>
      </x:c>
      <x:c r="H679" s="56" t="n">
        <x:v>46267.75686181713</x:v>
      </x:c>
      <x:c r="I679" s="17" t="n">
        <x:v>17</x:v>
      </x:c>
    </x:row>
    <x:row r="680">
      <x:c r="A680" s="17" t="str">
        <x:v>SE.PRE.ENRR.FE</x:v>
      </x:c>
      <x:c r="B680" s="17" t="str">
        <x:v>School enrollment, preprimary, female (% gross)</x:v>
      </x:c>
      <x:c r="C680" s="17" t="n">
        <x:v>2020</x:v>
      </x:c>
      <x:c r="D680" s="55" t="n">
        <x:v>73.6952896118164</x:v>
      </x:c>
      <x:c r="E680" s="17" t="str">
        <x:v>واحد توسط منبع ارائه نشده</x:v>
      </x:c>
      <x:c r="F680" s="17" t="str">
        <x:v>OBSERVATION</x:v>
      </x:c>
      <x:c r="G680" s="18" t="str">
        <x:v>https://api.worldbank.org/v2/en/country/IRN?downloadformat=csv</x:v>
      </x:c>
      <x:c r="H680" s="56" t="n">
        <x:v>46267.75686181713</x:v>
      </x:c>
      <x:c r="I680" s="17" t="n">
        <x:v>20</x:v>
      </x:c>
    </x:row>
    <x:row r="681">
      <x:c r="A681" s="17" t="str">
        <x:v>SE.PRE.ENRR.MA</x:v>
      </x:c>
      <x:c r="B681" s="17" t="str">
        <x:v>School enrollment, preprimary, male (% gross)</x:v>
      </x:c>
      <x:c r="C681" s="17" t="n">
        <x:v>2020</x:v>
      </x:c>
      <x:c r="D681" s="55" t="n">
        <x:v>71.3301620483398</x:v>
      </x:c>
      <x:c r="E681" s="17" t="str">
        <x:v>واحد توسط منبع ارائه نشده</x:v>
      </x:c>
      <x:c r="F681" s="17" t="str">
        <x:v>OBSERVATION</x:v>
      </x:c>
      <x:c r="G681" s="18" t="str">
        <x:v>https://api.worldbank.org/v2/en/country/IRN?downloadformat=csv</x:v>
      </x:c>
      <x:c r="H681" s="56" t="n">
        <x:v>46267.75686181713</x:v>
      </x:c>
      <x:c r="I681" s="17" t="n">
        <x:v>20</x:v>
      </x:c>
    </x:row>
    <x:row r="682">
      <x:c r="A682" s="17" t="str">
        <x:v>SE.PRE.TCAQ.ZS</x:v>
      </x:c>
      <x:c r="B682" s="17" t="str">
        <x:v>Trained teachers in preprimary education (% of total teachers)</x:v>
      </x:c>
      <x:c r="C682" s="17" t="n">
        <x:v>2003</x:v>
      </x:c>
      <x:c r="D682" s="55" t="n">
        <x:v>79.3335037231445</x:v>
      </x:c>
      <x:c r="E682" s="17" t="str">
        <x:v>percent</x:v>
      </x:c>
      <x:c r="F682" s="17" t="str">
        <x:v>OBSERVATION</x:v>
      </x:c>
      <x:c r="G682" s="18" t="str">
        <x:v>https://api.worldbank.org/v2/en/country/IRN?downloadformat=csv</x:v>
      </x:c>
      <x:c r="H682" s="56" t="n">
        <x:v>46267.75686181713</x:v>
      </x:c>
      <x:c r="I682" s="17" t="n">
        <x:v>65</x:v>
      </x:c>
    </x:row>
    <x:row r="683">
      <x:c r="A683" s="17" t="str">
        <x:v>SE.PRM.AGES</x:v>
      </x:c>
      <x:c r="B683" s="17" t="str">
        <x:v>Primary school starting age (years)</x:v>
      </x:c>
      <x:c r="C683" s="17" t="n">
        <x:v>2025</x:v>
      </x:c>
      <x:c r="D683" s="55" t="n">
        <x:v>6</x:v>
      </x:c>
      <x:c r="E683" s="17" t="str">
        <x:v>years</x:v>
      </x:c>
      <x:c r="F683" s="17" t="str">
        <x:v>OBSERVATION</x:v>
      </x:c>
      <x:c r="G683" s="18" t="str">
        <x:v>https://api.worldbank.org/v2/en/country/IRN?downloadformat=csv</x:v>
      </x:c>
      <x:c r="H683" s="56" t="n">
        <x:v>46267.75686181713</x:v>
      </x:c>
      <x:c r="I683" s="17" t="n">
        <x:v>10</x:v>
      </x:c>
    </x:row>
    <x:row r="684">
      <x:c r="A684" s="17" t="str">
        <x:v>SE.PRM.CMPT.FE.ZS</x:v>
      </x:c>
      <x:c r="B684" s="17" t="str">
        <x:v>Primary completion rate, female (% of relevant age group)</x:v>
      </x:c>
      <x:c r="C684" s="17" t="n">
        <x:v>2023</x:v>
      </x:c>
      <x:c r="D684" s="55" t="n">
        <x:v>97.9835815429688</x:v>
      </x:c>
      <x:c r="E684" s="17" t="str">
        <x:v>percent</x:v>
      </x:c>
      <x:c r="F684" s="17" t="str">
        <x:v>OBSERVATION</x:v>
      </x:c>
      <x:c r="G684" s="18" t="str">
        <x:v>https://api.worldbank.org/v2/en/country/IRN?downloadformat=csv</x:v>
      </x:c>
      <x:c r="H684" s="56" t="n">
        <x:v>46267.75686181713</x:v>
      </x:c>
      <x:c r="I684" s="17" t="n">
        <x:v>35</x:v>
      </x:c>
    </x:row>
    <x:row r="685">
      <x:c r="A685" s="17" t="str">
        <x:v>SE.PRM.CMPT.MA.ZS</x:v>
      </x:c>
      <x:c r="B685" s="17" t="str">
        <x:v>Primary completion rate, male (% of relevant age group)</x:v>
      </x:c>
      <x:c r="C685" s="17" t="n">
        <x:v>2023</x:v>
      </x:c>
      <x:c r="D685" s="55" t="n">
        <x:v>96.9210510253906</x:v>
      </x:c>
      <x:c r="E685" s="17" t="str">
        <x:v>percent</x:v>
      </x:c>
      <x:c r="F685" s="17" t="str">
        <x:v>OBSERVATION</x:v>
      </x:c>
      <x:c r="G685" s="18" t="str">
        <x:v>https://api.worldbank.org/v2/en/country/IRN?downloadformat=csv</x:v>
      </x:c>
      <x:c r="H685" s="56" t="n">
        <x:v>46267.75686181713</x:v>
      </x:c>
      <x:c r="I685" s="17" t="n">
        <x:v>35</x:v>
      </x:c>
    </x:row>
    <x:row r="686">
      <x:c r="A686" s="17" t="str">
        <x:v>SE.PRM.CMPT.ZS</x:v>
      </x:c>
      <x:c r="B686" s="17" t="str">
        <x:v>Primary completion rate, total (% of relevant age group)</x:v>
      </x:c>
      <x:c r="C686" s="17" t="n">
        <x:v>2023</x:v>
      </x:c>
      <x:c r="D686" s="55" t="n">
        <x:v>97.4371566772461</x:v>
      </x:c>
      <x:c r="E686" s="17" t="str">
        <x:v>percent</x:v>
      </x:c>
      <x:c r="F686" s="17" t="str">
        <x:v>OBSERVATION</x:v>
      </x:c>
      <x:c r="G686" s="18" t="str">
        <x:v>https://api.worldbank.org/v2/en/country/IRN?downloadformat=csv</x:v>
      </x:c>
      <x:c r="H686" s="56" t="n">
        <x:v>46267.75686181713</x:v>
      </x:c>
      <x:c r="I686" s="17" t="n">
        <x:v>32</x:v>
      </x:c>
    </x:row>
    <x:row r="687">
      <x:c r="A687" s="17" t="str">
        <x:v>SE.PRM.CUAT.FE.ZS</x:v>
      </x:c>
      <x:c r="B687" s="17" t="str">
        <x:v>Educational attainment, at least completed primary, population 25+ years, female (%) (cumulative)</x:v>
      </x:c>
      <x:c r="C687" s="17" t="n">
        <x:v>2023</x:v>
      </x:c>
      <x:c r="D687" s="55" t="n">
        <x:v>82.4451698908818</x:v>
      </x:c>
      <x:c r="E687" s="17" t="str">
        <x:v>واحد توسط منبع ارائه نشده</x:v>
      </x:c>
      <x:c r="F687" s="17" t="str">
        <x:v>OBSERVATION</x:v>
      </x:c>
      <x:c r="G687" s="18" t="str">
        <x:v>https://api.worldbank.org/v2/en/country/IRN?downloadformat=csv</x:v>
      </x:c>
      <x:c r="H687" s="56" t="n">
        <x:v>46267.75686181713</x:v>
      </x:c>
      <x:c r="I687" s="17" t="n">
        <x:v>54</x:v>
      </x:c>
    </x:row>
    <x:row r="688">
      <x:c r="A688" s="17" t="str">
        <x:v>SE.PRM.CUAT.MA.ZS</x:v>
      </x:c>
      <x:c r="B688" s="17" t="str">
        <x:v>Educational attainment, at least completed primary, population 25+ years, male (%) (cumulative)</x:v>
      </x:c>
      <x:c r="C688" s="17" t="n">
        <x:v>2023</x:v>
      </x:c>
      <x:c r="D688" s="55" t="n">
        <x:v>91.4148781140517</x:v>
      </x:c>
      <x:c r="E688" s="17" t="str">
        <x:v>واحد توسط منبع ارائه نشده</x:v>
      </x:c>
      <x:c r="F688" s="17" t="str">
        <x:v>OBSERVATION</x:v>
      </x:c>
      <x:c r="G688" s="18" t="str">
        <x:v>https://api.worldbank.org/v2/en/country/IRN?downloadformat=csv</x:v>
      </x:c>
      <x:c r="H688" s="56" t="n">
        <x:v>46267.75686181713</x:v>
      </x:c>
      <x:c r="I688" s="17" t="n">
        <x:v>56</x:v>
      </x:c>
    </x:row>
    <x:row r="689">
      <x:c r="A689" s="17" t="str">
        <x:v>SE.PRM.CUAT.ZS</x:v>
      </x:c>
      <x:c r="B689" s="17" t="str">
        <x:v>Educational attainment, at least completed primary, population 25+ years, total (%) (cumulative)</x:v>
      </x:c>
      <x:c r="C689" s="17" t="n">
        <x:v>2023</x:v>
      </x:c>
      <x:c r="D689" s="55" t="n">
        <x:v>86.882754736708</x:v>
      </x:c>
      <x:c r="E689" s="17" t="str">
        <x:v>واحد توسط منبع ارائه نشده</x:v>
      </x:c>
      <x:c r="F689" s="17" t="str">
        <x:v>OBSERVATION</x:v>
      </x:c>
      <x:c r="G689" s="18" t="str">
        <x:v>https://api.worldbank.org/v2/en/country/IRN?downloadformat=csv</x:v>
      </x:c>
      <x:c r="H689" s="56" t="n">
        <x:v>46267.75686181713</x:v>
      </x:c>
      <x:c r="I689" s="17" t="n">
        <x:v>55</x:v>
      </x:c>
    </x:row>
    <x:row r="690">
      <x:c r="A690" s="17" t="str">
        <x:v>SE.PRM.DURS</x:v>
      </x:c>
      <x:c r="B690" s="17" t="str">
        <x:v>Primary education, duration (years)</x:v>
      </x:c>
      <x:c r="C690" s="17" t="n">
        <x:v>2025</x:v>
      </x:c>
      <x:c r="D690" s="55" t="n">
        <x:v>6</x:v>
      </x:c>
      <x:c r="E690" s="17" t="str">
        <x:v>years</x:v>
      </x:c>
      <x:c r="F690" s="17" t="str">
        <x:v>OBSERVATION</x:v>
      </x:c>
      <x:c r="G690" s="18" t="str">
        <x:v>https://api.worldbank.org/v2/en/country/IRN?downloadformat=csv</x:v>
      </x:c>
      <x:c r="H690" s="56" t="n">
        <x:v>46267.75686181713</x:v>
      </x:c>
      <x:c r="I690" s="17" t="n">
        <x:v>10</x:v>
      </x:c>
    </x:row>
    <x:row r="691">
      <x:c r="A691" s="17" t="str">
        <x:v>SE.PRM.ENRL</x:v>
      </x:c>
      <x:c r="B691" s="17" t="str">
        <x:v>Primary education, pupils</x:v>
      </x:c>
      <x:c r="C691" s="17" t="n">
        <x:v>2023</x:v>
      </x:c>
      <x:c r="D691" s="55" t="n">
        <x:v>9085264</x:v>
      </x:c>
      <x:c r="E691" s="17" t="str">
        <x:v>واحد توسط منبع ارائه نشده</x:v>
      </x:c>
      <x:c r="F691" s="17" t="str">
        <x:v>OBSERVATION</x:v>
      </x:c>
      <x:c r="G691" s="18" t="str">
        <x:v>https://api.worldbank.org/v2/en/country/IRN?downloadformat=csv</x:v>
      </x:c>
      <x:c r="H691" s="56" t="n">
        <x:v>46267.75686181713</x:v>
      </x:c>
      <x:c r="I691" s="17" t="n">
        <x:v>15</x:v>
      </x:c>
    </x:row>
    <x:row r="692">
      <x:c r="A692" s="17" t="str">
        <x:v>SE.PRM.ENRL.FE.ZS</x:v>
      </x:c>
      <x:c r="B692" s="17" t="str">
        <x:v>Primary education, pupils (% female)</x:v>
      </x:c>
      <x:c r="C692" s="17" t="n">
        <x:v>2017</x:v>
      </x:c>
      <x:c r="D692" s="55" t="n">
        <x:v>50.13443</x:v>
      </x:c>
      <x:c r="E692" s="17" t="str">
        <x:v>واحد توسط منبع ارائه نشده</x:v>
      </x:c>
      <x:c r="F692" s="17" t="str">
        <x:v>OBSERVATION</x:v>
      </x:c>
      <x:c r="G692" s="18" t="str">
        <x:v>https://api.worldbank.org/v2/en/country/IRN?downloadformat=csv</x:v>
      </x:c>
      <x:c r="H692" s="56" t="n">
        <x:v>46267.75686181713</x:v>
      </x:c>
      <x:c r="I692" s="17" t="n">
        <x:v>22</x:v>
      </x:c>
    </x:row>
    <x:row r="693">
      <x:c r="A693" s="17" t="str">
        <x:v>SE.PRM.ENRL.TC.ZS</x:v>
      </x:c>
      <x:c r="B693" s="17" t="str">
        <x:v>Pupil-teacher ratio, primary</x:v>
      </x:c>
      <x:c r="C693" s="17" t="n">
        <x:v>2017</x:v>
      </x:c>
      <x:c r="D693" s="55" t="n">
        <x:v>28.52479</x:v>
      </x:c>
      <x:c r="E693" s="17" t="str">
        <x:v>واحد توسط منبع ارائه نشده</x:v>
      </x:c>
      <x:c r="F693" s="17" t="str">
        <x:v>OBSERVATION</x:v>
      </x:c>
      <x:c r="G693" s="18" t="str">
        <x:v>https://api.worldbank.org/v2/en/country/IRN?downloadformat=csv</x:v>
      </x:c>
      <x:c r="H693" s="56" t="n">
        <x:v>46267.75686181713</x:v>
      </x:c>
      <x:c r="I693" s="17" t="n">
        <x:v>26</x:v>
      </x:c>
    </x:row>
    <x:row r="694">
      <x:c r="A694" s="17" t="str">
        <x:v>SE.PRM.ENRR</x:v>
      </x:c>
      <x:c r="B694" s="17" t="str">
        <x:v>School enrollment, primary (% gross)</x:v>
      </x:c>
      <x:c r="C694" s="17" t="n">
        <x:v>2023</x:v>
      </x:c>
      <x:c r="D694" s="55" t="n">
        <x:v>101.962623596191</x:v>
      </x:c>
      <x:c r="E694" s="17" t="str">
        <x:v>واحد توسط منبع ارائه نشده</x:v>
      </x:c>
      <x:c r="F694" s="17" t="str">
        <x:v>OBSERVATION</x:v>
      </x:c>
      <x:c r="G694" s="18" t="str">
        <x:v>https://api.worldbank.org/v2/en/country/IRN?downloadformat=csv</x:v>
      </x:c>
      <x:c r="H694" s="56" t="n">
        <x:v>46267.75686181713</x:v>
      </x:c>
      <x:c r="I694" s="17" t="n">
        <x:v>15</x:v>
      </x:c>
    </x:row>
    <x:row r="695">
      <x:c r="A695" s="17" t="str">
        <x:v>SE.PRM.ENRR.FE</x:v>
      </x:c>
      <x:c r="B695" s="17" t="str">
        <x:v>School enrollment, primary, female (% gross)</x:v>
      </x:c>
      <x:c r="C695" s="17" t="n">
        <x:v>2023</x:v>
      </x:c>
      <x:c r="D695" s="55" t="n">
        <x:v>102.049598693848</x:v>
      </x:c>
      <x:c r="E695" s="17" t="str">
        <x:v>واحد توسط منبع ارائه نشده</x:v>
      </x:c>
      <x:c r="F695" s="17" t="str">
        <x:v>OBSERVATION</x:v>
      </x:c>
      <x:c r="G695" s="18" t="str">
        <x:v>https://api.worldbank.org/v2/en/country/IRN?downloadformat=csv</x:v>
      </x:c>
      <x:c r="H695" s="56" t="n">
        <x:v>46267.75686181713</x:v>
      </x:c>
      <x:c r="I695" s="17" t="n">
        <x:v>18</x:v>
      </x:c>
    </x:row>
    <x:row r="696">
      <x:c r="A696" s="17" t="str">
        <x:v>SE.PRM.ENRR.MA</x:v>
      </x:c>
      <x:c r="B696" s="17" t="str">
        <x:v>School enrollment, primary, male (% gross)</x:v>
      </x:c>
      <x:c r="C696" s="17" t="n">
        <x:v>2023</x:v>
      </x:c>
      <x:c r="D696" s="55" t="n">
        <x:v>101.880653381348</x:v>
      </x:c>
      <x:c r="E696" s="17" t="str">
        <x:v>واحد توسط منبع ارائه نشده</x:v>
      </x:c>
      <x:c r="F696" s="17" t="str">
        <x:v>OBSERVATION</x:v>
      </x:c>
      <x:c r="G696" s="18" t="str">
        <x:v>https://api.worldbank.org/v2/en/country/IRN?downloadformat=csv</x:v>
      </x:c>
      <x:c r="H696" s="56" t="n">
        <x:v>46267.75686181713</x:v>
      </x:c>
      <x:c r="I696" s="17" t="n">
        <x:v>18</x:v>
      </x:c>
    </x:row>
    <x:row r="697">
      <x:c r="A697" s="17" t="str">
        <x:v>SE.PRM.GINT.FE.ZS</x:v>
      </x:c>
      <x:c r="B697" s="17" t="str">
        <x:v>Gross intake ratio in first grade of primary education, female (% of relevant age group)</x:v>
      </x:c>
      <x:c r="C697" s="17" t="n">
        <x:v>2017</x:v>
      </x:c>
      <x:c r="D697" s="55" t="n">
        <x:v>104.64126</x:v>
      </x:c>
      <x:c r="E697" s="17" t="str">
        <x:v>percent</x:v>
      </x:c>
      <x:c r="F697" s="17" t="str">
        <x:v>OBSERVATION</x:v>
      </x:c>
      <x:c r="G697" s="18" t="str">
        <x:v>https://api.worldbank.org/v2/en/country/IRN?downloadformat=csv</x:v>
      </x:c>
      <x:c r="H697" s="56" t="n">
        <x:v>46267.75686181713</x:v>
      </x:c>
      <x:c r="I697" s="17" t="n">
        <x:v>36</x:v>
      </x:c>
    </x:row>
    <x:row r="698">
      <x:c r="A698" s="17" t="str">
        <x:v>SE.PRM.GINT.MA.ZS</x:v>
      </x:c>
      <x:c r="B698" s="17" t="str">
        <x:v>Gross intake ratio in first grade of primary education, male (% of relevant age group)</x:v>
      </x:c>
      <x:c r="C698" s="17" t="n">
        <x:v>2017</x:v>
      </x:c>
      <x:c r="D698" s="55" t="n">
        <x:v>105.378</x:v>
      </x:c>
      <x:c r="E698" s="17" t="str">
        <x:v>percent</x:v>
      </x:c>
      <x:c r="F698" s="17" t="str">
        <x:v>OBSERVATION</x:v>
      </x:c>
      <x:c r="G698" s="18" t="str">
        <x:v>https://api.worldbank.org/v2/en/country/IRN?downloadformat=csv</x:v>
      </x:c>
      <x:c r="H698" s="56" t="n">
        <x:v>46267.75686181713</x:v>
      </x:c>
      <x:c r="I698" s="17" t="n">
        <x:v>36</x:v>
      </x:c>
    </x:row>
    <x:row r="699">
      <x:c r="A699" s="17" t="str">
        <x:v>SE.PRM.GINT.ZS</x:v>
      </x:c>
      <x:c r="B699" s="17" t="str">
        <x:v>Gross intake ratio in first grade of primary education, total (% of relevant age group)</x:v>
      </x:c>
      <x:c r="C699" s="17" t="n">
        <x:v>2017</x:v>
      </x:c>
      <x:c r="D699" s="55" t="n">
        <x:v>105.01917</x:v>
      </x:c>
      <x:c r="E699" s="17" t="str">
        <x:v>percent</x:v>
      </x:c>
      <x:c r="F699" s="17" t="str">
        <x:v>OBSERVATION</x:v>
      </x:c>
      <x:c r="G699" s="18" t="str">
        <x:v>https://api.worldbank.org/v2/en/country/IRN?downloadformat=csv</x:v>
      </x:c>
      <x:c r="H699" s="56" t="n">
        <x:v>46267.75686181713</x:v>
      </x:c>
      <x:c r="I699" s="17" t="n">
        <x:v>33</x:v>
      </x:c>
    </x:row>
    <x:row r="700">
      <x:c r="A700" s="17" t="str">
        <x:v>SE.PRM.NENR</x:v>
      </x:c>
      <x:c r="B700" s="17" t="str">
        <x:v>School enrollment, primary (% net)</x:v>
      </x:c>
      <x:c r="C700" s="17" t="n">
        <x:v>2017</x:v>
      </x:c>
      <x:c r="D700" s="55" t="n">
        <x:v>99.70291</x:v>
      </x:c>
      <x:c r="E700" s="17" t="str">
        <x:v>واحد توسط منبع ارائه نشده</x:v>
      </x:c>
      <x:c r="F700" s="17" t="str">
        <x:v>OBSERVATION</x:v>
      </x:c>
      <x:c r="G700" s="18" t="str">
        <x:v>https://api.worldbank.org/v2/en/country/IRN?downloadformat=csv</x:v>
      </x:c>
      <x:c r="H700" s="56" t="n">
        <x:v>46267.75686181713</x:v>
      </x:c>
      <x:c r="I700" s="17" t="n">
        <x:v>39</x:v>
      </x:c>
    </x:row>
    <x:row r="701">
      <x:c r="A701" s="17" t="str">
        <x:v>SE.PRM.NENR.FE</x:v>
      </x:c>
      <x:c r="B701" s="17" t="str">
        <x:v>School enrollment, primary, female (% net)</x:v>
      </x:c>
      <x:c r="C701" s="17" t="n">
        <x:v>2012</x:v>
      </x:c>
      <x:c r="D701" s="55" t="n">
        <x:v>97.51399</x:v>
      </x:c>
      <x:c r="E701" s="17" t="str">
        <x:v>واحد توسط منبع ارائه نشده</x:v>
      </x:c>
      <x:c r="F701" s="17" t="str">
        <x:v>OBSERVATION</x:v>
      </x:c>
      <x:c r="G701" s="18" t="str">
        <x:v>https://api.worldbank.org/v2/en/country/IRN?downloadformat=csv</x:v>
      </x:c>
      <x:c r="H701" s="56" t="n">
        <x:v>46267.75686181713</x:v>
      </x:c>
      <x:c r="I701" s="17" t="n">
        <x:v>45</x:v>
      </x:c>
    </x:row>
    <x:row r="702">
      <x:c r="A702" s="17" t="str">
        <x:v>SE.PRM.NENR.MA</x:v>
      </x:c>
      <x:c r="B702" s="17" t="str">
        <x:v>School enrollment, primary, male (% net)</x:v>
      </x:c>
      <x:c r="C702" s="17" t="n">
        <x:v>2012</x:v>
      </x:c>
      <x:c r="D702" s="55" t="n">
        <x:v>98.33842</x:v>
      </x:c>
      <x:c r="E702" s="17" t="str">
        <x:v>واحد توسط منبع ارائه نشده</x:v>
      </x:c>
      <x:c r="F702" s="17" t="str">
        <x:v>OBSERVATION</x:v>
      </x:c>
      <x:c r="G702" s="18" t="str">
        <x:v>https://api.worldbank.org/v2/en/country/IRN?downloadformat=csv</x:v>
      </x:c>
      <x:c r="H702" s="56" t="n">
        <x:v>46267.75686181713</x:v>
      </x:c>
      <x:c r="I702" s="17" t="n">
        <x:v>45</x:v>
      </x:c>
    </x:row>
    <x:row r="703">
      <x:c r="A703" s="17" t="str">
        <x:v>SE.PRM.NINT.FE.ZS</x:v>
      </x:c>
      <x:c r="B703" s="17" t="str">
        <x:v>Net intake rate in grade 1, female (% of official school-age population)</x:v>
      </x:c>
      <x:c r="C703" s="17" t="n">
        <x:v>2017</x:v>
      </x:c>
      <x:c r="D703" s="55" t="n">
        <x:v>99.98248</x:v>
      </x:c>
      <x:c r="E703" s="17" t="str">
        <x:v>percent</x:v>
      </x:c>
      <x:c r="F703" s="17" t="str">
        <x:v>OBSERVATION</x:v>
      </x:c>
      <x:c r="G703" s="18" t="str">
        <x:v>https://api.worldbank.org/v2/en/country/IRN?downloadformat=csv</x:v>
      </x:c>
      <x:c r="H703" s="56" t="n">
        <x:v>46267.75686181713</x:v>
      </x:c>
      <x:c r="I703" s="17" t="n">
        <x:v>57</x:v>
      </x:c>
    </x:row>
    <x:row r="704">
      <x:c r="A704" s="17" t="str">
        <x:v>SE.PRM.NINT.MA.ZS</x:v>
      </x:c>
      <x:c r="B704" s="17" t="str">
        <x:v>Net intake rate in grade 1, male (% of official school-age population)</x:v>
      </x:c>
      <x:c r="C704" s="17" t="n">
        <x:v>2017</x:v>
      </x:c>
      <x:c r="D704" s="55" t="n">
        <x:v>99.97291</x:v>
      </x:c>
      <x:c r="E704" s="17" t="str">
        <x:v>percent</x:v>
      </x:c>
      <x:c r="F704" s="17" t="str">
        <x:v>OBSERVATION</x:v>
      </x:c>
      <x:c r="G704" s="18" t="str">
        <x:v>https://api.worldbank.org/v2/en/country/IRN?downloadformat=csv</x:v>
      </x:c>
      <x:c r="H704" s="56" t="n">
        <x:v>46267.75686181713</x:v>
      </x:c>
      <x:c r="I704" s="17" t="n">
        <x:v>57</x:v>
      </x:c>
    </x:row>
    <x:row r="705">
      <x:c r="A705" s="17" t="str">
        <x:v>SE.PRM.NINT.ZS</x:v>
      </x:c>
      <x:c r="B705" s="17" t="str">
        <x:v>Net intake rate in grade 1 (% of official school-age population)</x:v>
      </x:c>
      <x:c r="C705" s="17" t="n">
        <x:v>2017</x:v>
      </x:c>
      <x:c r="D705" s="55" t="n">
        <x:v>99.97757</x:v>
      </x:c>
      <x:c r="E705" s="17" t="str">
        <x:v>percent</x:v>
      </x:c>
      <x:c r="F705" s="17" t="str">
        <x:v>OBSERVATION</x:v>
      </x:c>
      <x:c r="G705" s="18" t="str">
        <x:v>https://api.worldbank.org/v2/en/country/IRN?downloadformat=csv</x:v>
      </x:c>
      <x:c r="H705" s="56" t="n">
        <x:v>46267.75686181713</x:v>
      </x:c>
      <x:c r="I705" s="17" t="n">
        <x:v>57</x:v>
      </x:c>
    </x:row>
    <x:row r="706">
      <x:c r="A706" s="17" t="str">
        <x:v>SE.PRM.OENR.FE.ZS</x:v>
      </x:c>
      <x:c r="B706" s="17" t="str">
        <x:v>Over-age students, primary, female (% of female enrollment)</x:v>
      </x:c>
      <x:c r="C706" s="17" t="n">
        <x:v>2017</x:v>
      </x:c>
      <x:c r="D706" s="55" t="n">
        <x:v>10.45384</x:v>
      </x:c>
      <x:c r="E706" s="17" t="str">
        <x:v>percent</x:v>
      </x:c>
      <x:c r="F706" s="17" t="str">
        <x:v>OBSERVATION</x:v>
      </x:c>
      <x:c r="G706" s="18" t="str">
        <x:v>https://api.worldbank.org/v2/en/country/IRN?downloadformat=csv</x:v>
      </x:c>
      <x:c r="H706" s="56" t="n">
        <x:v>46267.75686181713</x:v>
      </x:c>
      <x:c r="I706" s="17" t="n">
        <x:v>41</x:v>
      </x:c>
    </x:row>
    <x:row r="707">
      <x:c r="A707" s="17" t="str">
        <x:v>SE.PRM.OENR.MA.ZS</x:v>
      </x:c>
      <x:c r="B707" s="17" t="str">
        <x:v>Over-age students, primary, male (% of male enrollment)</x:v>
      </x:c>
      <x:c r="C707" s="17" t="n">
        <x:v>2017</x:v>
      </x:c>
      <x:c r="D707" s="55" t="n">
        <x:v>4.86067</x:v>
      </x:c>
      <x:c r="E707" s="17" t="str">
        <x:v>percent</x:v>
      </x:c>
      <x:c r="F707" s="17" t="str">
        <x:v>OBSERVATION</x:v>
      </x:c>
      <x:c r="G707" s="18" t="str">
        <x:v>https://api.worldbank.org/v2/en/country/IRN?downloadformat=csv</x:v>
      </x:c>
      <x:c r="H707" s="56" t="n">
        <x:v>46267.75686181713</x:v>
      </x:c>
      <x:c r="I707" s="17" t="n">
        <x:v>41</x:v>
      </x:c>
    </x:row>
    <x:row r="708">
      <x:c r="A708" s="17" t="str">
        <x:v>SE.PRM.OENR.ZS</x:v>
      </x:c>
      <x:c r="B708" s="17" t="str">
        <x:v>Over-age students, primary (% of enrollment)</x:v>
      </x:c>
      <x:c r="C708" s="17" t="n">
        <x:v>2017</x:v>
      </x:c>
      <x:c r="D708" s="55" t="n">
        <x:v>7.66478</x:v>
      </x:c>
      <x:c r="E708" s="17" t="str">
        <x:v>percent</x:v>
      </x:c>
      <x:c r="F708" s="17" t="str">
        <x:v>OBSERVATION</x:v>
      </x:c>
      <x:c r="G708" s="18" t="str">
        <x:v>https://api.worldbank.org/v2/en/country/IRN?downloadformat=csv</x:v>
      </x:c>
      <x:c r="H708" s="56" t="n">
        <x:v>46267.75686181713</x:v>
      </x:c>
      <x:c r="I708" s="17" t="n">
        <x:v>40</x:v>
      </x:c>
    </x:row>
    <x:row r="709">
      <x:c r="A709" s="17" t="str">
        <x:v>SE.PRM.PRIV.ZS</x:v>
      </x:c>
      <x:c r="B709" s="17" t="str">
        <x:v>School enrollment, primary, private (% of total primary)</x:v>
      </x:c>
      <x:c r="C709" s="17" t="n">
        <x:v>2023</x:v>
      </x:c>
      <x:c r="D709" s="55" t="n">
        <x:v>15.1966896057129</x:v>
      </x:c>
      <x:c r="E709" s="17" t="str">
        <x:v>percent</x:v>
      </x:c>
      <x:c r="F709" s="17" t="str">
        <x:v>OBSERVATION</x:v>
      </x:c>
      <x:c r="G709" s="18" t="str">
        <x:v>https://api.worldbank.org/v2/en/country/IRN?downloadformat=csv</x:v>
      </x:c>
      <x:c r="H709" s="56" t="n">
        <x:v>46267.75686181713</x:v>
      </x:c>
      <x:c r="I709" s="17" t="n">
        <x:v>34</x:v>
      </x:c>
    </x:row>
    <x:row r="710">
      <x:c r="A710" s="17" t="str">
        <x:v>SE.PRM.PRS5.FE.ZS</x:v>
      </x:c>
      <x:c r="B710" s="17" t="str">
        <x:v>Persistence to grade 5, female (% of cohort)</x:v>
      </x:c>
      <x:c r="C710" s="17" t="n">
        <x:v>2022</x:v>
      </x:c>
      <x:c r="D710" s="55" t="n">
        <x:v>95.7119674682617</x:v>
      </x:c>
      <x:c r="E710" s="17" t="str">
        <x:v>percent</x:v>
      </x:c>
      <x:c r="F710" s="17" t="str">
        <x:v>OBSERVATION</x:v>
      </x:c>
      <x:c r="G710" s="18" t="str">
        <x:v>https://api.worldbank.org/v2/en/country/IRN?downloadformat=csv</x:v>
      </x:c>
      <x:c r="H710" s="56" t="n">
        <x:v>46267.75686181713</x:v>
      </x:c>
      <x:c r="I710" s="17" t="n">
        <x:v>45</x:v>
      </x:c>
    </x:row>
    <x:row r="711">
      <x:c r="A711" s="17" t="str">
        <x:v>SE.PRM.PRS5.MA.ZS</x:v>
      </x:c>
      <x:c r="B711" s="17" t="str">
        <x:v>Persistence to grade 5, male (% of cohort)</x:v>
      </x:c>
      <x:c r="C711" s="17" t="n">
        <x:v>2022</x:v>
      </x:c>
      <x:c r="D711" s="55" t="n">
        <x:v>96.6336135864258</x:v>
      </x:c>
      <x:c r="E711" s="17" t="str">
        <x:v>percent</x:v>
      </x:c>
      <x:c r="F711" s="17" t="str">
        <x:v>OBSERVATION</x:v>
      </x:c>
      <x:c r="G711" s="18" t="str">
        <x:v>https://api.worldbank.org/v2/en/country/IRN?downloadformat=csv</x:v>
      </x:c>
      <x:c r="H711" s="56" t="n">
        <x:v>46267.75686181713</x:v>
      </x:c>
      <x:c r="I711" s="17" t="n">
        <x:v>45</x:v>
      </x:c>
    </x:row>
    <x:row r="712">
      <x:c r="A712" s="17" t="str">
        <x:v>SE.PRM.PRS5.ZS</x:v>
      </x:c>
      <x:c r="B712" s="17" t="str">
        <x:v>Persistence to grade 5, total (% of cohort)</x:v>
      </x:c>
      <x:c r="C712" s="17" t="n">
        <x:v>2022</x:v>
      </x:c>
      <x:c r="D712" s="55" t="n">
        <x:v>96.1813201904297</x:v>
      </x:c>
      <x:c r="E712" s="17" t="str">
        <x:v>percent</x:v>
      </x:c>
      <x:c r="F712" s="17" t="str">
        <x:v>OBSERVATION</x:v>
      </x:c>
      <x:c r="G712" s="18" t="str">
        <x:v>https://api.worldbank.org/v2/en/country/IRN?downloadformat=csv</x:v>
      </x:c>
      <x:c r="H712" s="56" t="n">
        <x:v>46267.75686181713</x:v>
      </x:c>
      <x:c r="I712" s="17" t="n">
        <x:v>42</x:v>
      </x:c>
    </x:row>
    <x:row r="713">
      <x:c r="A713" s="17" t="str">
        <x:v>SE.PRM.PRSL.FE.ZS</x:v>
      </x:c>
      <x:c r="B713" s="17" t="str">
        <x:v>Persistence to last grade of primary, female (% of cohort)</x:v>
      </x:c>
      <x:c r="C713" s="17" t="n">
        <x:v>2022</x:v>
      </x:c>
      <x:c r="D713" s="55" t="n">
        <x:v>94.4126205444336</x:v>
      </x:c>
      <x:c r="E713" s="17" t="str">
        <x:v>percent</x:v>
      </x:c>
      <x:c r="F713" s="17" t="str">
        <x:v>OBSERVATION</x:v>
      </x:c>
      <x:c r="G713" s="18" t="str">
        <x:v>https://api.worldbank.org/v2/en/country/IRN?downloadformat=csv</x:v>
      </x:c>
      <x:c r="H713" s="56" t="n">
        <x:v>46267.75686181713</x:v>
      </x:c>
      <x:c r="I713" s="17" t="n">
        <x:v>46</x:v>
      </x:c>
    </x:row>
    <x:row r="714">
      <x:c r="A714" s="17" t="str">
        <x:v>SE.PRM.PRSL.MA.ZS</x:v>
      </x:c>
      <x:c r="B714" s="17" t="str">
        <x:v>Persistence to last grade of primary, male (% of cohort)</x:v>
      </x:c>
      <x:c r="C714" s="17" t="n">
        <x:v>2022</x:v>
      </x:c>
      <x:c r="D714" s="55" t="n">
        <x:v>94.9175567626953</x:v>
      </x:c>
      <x:c r="E714" s="17" t="str">
        <x:v>percent</x:v>
      </x:c>
      <x:c r="F714" s="17" t="str">
        <x:v>OBSERVATION</x:v>
      </x:c>
      <x:c r="G714" s="18" t="str">
        <x:v>https://api.worldbank.org/v2/en/country/IRN?downloadformat=csv</x:v>
      </x:c>
      <x:c r="H714" s="56" t="n">
        <x:v>46267.75686181713</x:v>
      </x:c>
      <x:c r="I714" s="17" t="n">
        <x:v>46</x:v>
      </x:c>
    </x:row>
    <x:row r="715">
      <x:c r="A715" s="17" t="str">
        <x:v>SE.PRM.PRSL.ZS</x:v>
      </x:c>
      <x:c r="B715" s="17" t="str">
        <x:v>Persistence to last grade of primary, total (% of cohort)</x:v>
      </x:c>
      <x:c r="C715" s="17" t="n">
        <x:v>2022</x:v>
      </x:c>
      <x:c r="D715" s="55" t="n">
        <x:v>94.6693801879883</x:v>
      </x:c>
      <x:c r="E715" s="17" t="str">
        <x:v>percent</x:v>
      </x:c>
      <x:c r="F715" s="17" t="str">
        <x:v>OBSERVATION</x:v>
      </x:c>
      <x:c r="G715" s="18" t="str">
        <x:v>https://api.worldbank.org/v2/en/country/IRN?downloadformat=csv</x:v>
      </x:c>
      <x:c r="H715" s="56" t="n">
        <x:v>46267.75686181713</x:v>
      </x:c>
      <x:c r="I715" s="17" t="n">
        <x:v>43</x:v>
      </x:c>
    </x:row>
    <x:row r="716">
      <x:c r="A716" s="17" t="str">
        <x:v>SE.PRM.REPT.FE.ZS</x:v>
      </x:c>
      <x:c r="B716" s="17" t="str">
        <x:v>Repeaters, primary, female (% of female enrollment)</x:v>
      </x:c>
      <x:c r="C716" s="17" t="n">
        <x:v>2017</x:v>
      </x:c>
      <x:c r="D716" s="55" t="n">
        <x:v>1.12965</x:v>
      </x:c>
      <x:c r="E716" s="17" t="str">
        <x:v>percent</x:v>
      </x:c>
      <x:c r="F716" s="17" t="str">
        <x:v>OBSERVATION</x:v>
      </x:c>
      <x:c r="G716" s="18" t="str">
        <x:v>https://api.worldbank.org/v2/en/country/IRN?downloadformat=csv</x:v>
      </x:c>
      <x:c r="H716" s="56" t="n">
        <x:v>46267.75686181713</x:v>
      </x:c>
      <x:c r="I716" s="17" t="n">
        <x:v>37</x:v>
      </x:c>
    </x:row>
    <x:row r="717">
      <x:c r="A717" s="17" t="str">
        <x:v>SE.PRM.REPT.MA.ZS</x:v>
      </x:c>
      <x:c r="B717" s="17" t="str">
        <x:v>Repeaters, primary, male (% of male enrollment)</x:v>
      </x:c>
      <x:c r="C717" s="17" t="n">
        <x:v>2017</x:v>
      </x:c>
      <x:c r="D717" s="55" t="n">
        <x:v>1.63137</x:v>
      </x:c>
      <x:c r="E717" s="17" t="str">
        <x:v>percent</x:v>
      </x:c>
      <x:c r="F717" s="17" t="str">
        <x:v>OBSERVATION</x:v>
      </x:c>
      <x:c r="G717" s="18" t="str">
        <x:v>https://api.worldbank.org/v2/en/country/IRN?downloadformat=csv</x:v>
      </x:c>
      <x:c r="H717" s="56" t="n">
        <x:v>46267.75686181713</x:v>
      </x:c>
      <x:c r="I717" s="17" t="n">
        <x:v>37</x:v>
      </x:c>
    </x:row>
    <x:row r="718">
      <x:c r="A718" s="17" t="str">
        <x:v>SE.PRM.REPT.ZS</x:v>
      </x:c>
      <x:c r="B718" s="17" t="str">
        <x:v>Repeaters, primary, total (% of total enrollment)</x:v>
      </x:c>
      <x:c r="C718" s="17" t="n">
        <x:v>2017</x:v>
      </x:c>
      <x:c r="D718" s="55" t="n">
        <x:v>1.38819</x:v>
      </x:c>
      <x:c r="E718" s="17" t="str">
        <x:v>percent</x:v>
      </x:c>
      <x:c r="F718" s="17" t="str">
        <x:v>OBSERVATION</x:v>
      </x:c>
      <x:c r="G718" s="18" t="str">
        <x:v>https://api.worldbank.org/v2/en/country/IRN?downloadformat=csv</x:v>
      </x:c>
      <x:c r="H718" s="56" t="n">
        <x:v>46267.75686181713</x:v>
      </x:c>
      <x:c r="I718" s="17" t="n">
        <x:v>34</x:v>
      </x:c>
    </x:row>
    <x:row r="719">
      <x:c r="A719" s="17" t="str">
        <x:v>SE.PRM.TCAQ.FE.ZS</x:v>
      </x:c>
      <x:c r="B719" s="17" t="str">
        <x:v>Trained teachers in primary education, female (% of female teachers)</x:v>
      </x:c>
      <x:c r="C719" s="17" t="n">
        <x:v>2017</x:v>
      </x:c>
      <x:c r="D719" s="55" t="n">
        <x:v>100</x:v>
      </x:c>
      <x:c r="E719" s="17" t="str">
        <x:v>percent</x:v>
      </x:c>
      <x:c r="F719" s="17" t="str">
        <x:v>OBSERVATION</x:v>
      </x:c>
      <x:c r="G719" s="18" t="str">
        <x:v>https://api.worldbank.org/v2/en/country/IRN?downloadformat=csv</x:v>
      </x:c>
      <x:c r="H719" s="56" t="n">
        <x:v>46267.75686181713</x:v>
      </x:c>
      <x:c r="I719" s="17" t="n">
        <x:v>60</x:v>
      </x:c>
    </x:row>
    <x:row r="720">
      <x:c r="A720" s="17" t="str">
        <x:v>SE.PRM.TCAQ.MA.ZS</x:v>
      </x:c>
      <x:c r="B720" s="17" t="str">
        <x:v>Trained teachers in primary education, male (% of male teachers)</x:v>
      </x:c>
      <x:c r="C720" s="17" t="n">
        <x:v>2017</x:v>
      </x:c>
      <x:c r="D720" s="55" t="n">
        <x:v>100</x:v>
      </x:c>
      <x:c r="E720" s="17" t="str">
        <x:v>percent</x:v>
      </x:c>
      <x:c r="F720" s="17" t="str">
        <x:v>OBSERVATION</x:v>
      </x:c>
      <x:c r="G720" s="18" t="str">
        <x:v>https://api.worldbank.org/v2/en/country/IRN?downloadformat=csv</x:v>
      </x:c>
      <x:c r="H720" s="56" t="n">
        <x:v>46267.75686181713</x:v>
      </x:c>
      <x:c r="I720" s="17" t="n">
        <x:v>60</x:v>
      </x:c>
    </x:row>
    <x:row r="721">
      <x:c r="A721" s="17" t="str">
        <x:v>SE.PRM.TCAQ.ZS</x:v>
      </x:c>
      <x:c r="B721" s="17" t="str">
        <x:v>Trained teachers in primary education (% of total teachers)</x:v>
      </x:c>
      <x:c r="C721" s="17" t="n">
        <x:v>2017</x:v>
      </x:c>
      <x:c r="D721" s="55" t="n">
        <x:v>100</x:v>
      </x:c>
      <x:c r="E721" s="17" t="str">
        <x:v>percent</x:v>
      </x:c>
      <x:c r="F721" s="17" t="str">
        <x:v>OBSERVATION</x:v>
      </x:c>
      <x:c r="G721" s="18" t="str">
        <x:v>https://api.worldbank.org/v2/en/country/IRN?downloadformat=csv</x:v>
      </x:c>
      <x:c r="H721" s="56" t="n">
        <x:v>46267.75686181713</x:v>
      </x:c>
      <x:c r="I721" s="17" t="n">
        <x:v>56</x:v>
      </x:c>
    </x:row>
    <x:row r="722">
      <x:c r="A722" s="17" t="str">
        <x:v>SE.PRM.TCHR</x:v>
      </x:c>
      <x:c r="B722" s="17" t="str">
        <x:v>Primary education, teachers</x:v>
      </x:c>
      <x:c r="C722" s="17" t="n">
        <x:v>2023</x:v>
      </x:c>
      <x:c r="D722" s="55" t="n">
        <x:v>372396</x:v>
      </x:c>
      <x:c r="E722" s="17" t="str">
        <x:v>واحد توسط منبع ارائه نشده</x:v>
      </x:c>
      <x:c r="F722" s="17" t="str">
        <x:v>OBSERVATION</x:v>
      </x:c>
      <x:c r="G722" s="18" t="str">
        <x:v>https://api.worldbank.org/v2/en/country/IRN?downloadformat=csv</x:v>
      </x:c>
      <x:c r="H722" s="56" t="n">
        <x:v>46267.75686181713</x:v>
      </x:c>
      <x:c r="I722" s="17" t="n">
        <x:v>24</x:v>
      </x:c>
    </x:row>
    <x:row r="723">
      <x:c r="A723" s="17" t="str">
        <x:v>SE.PRM.TCHR.FE.ZS</x:v>
      </x:c>
      <x:c r="B723" s="17" t="str">
        <x:v>Primary education, teachers (% female)</x:v>
      </x:c>
      <x:c r="C723" s="17" t="n">
        <x:v>2023</x:v>
      </x:c>
      <x:c r="D723" s="55" t="n">
        <x:v>76.5617828369141</x:v>
      </x:c>
      <x:c r="E723" s="17" t="str">
        <x:v>واحد توسط منبع ارائه نشده</x:v>
      </x:c>
      <x:c r="F723" s="17" t="str">
        <x:v>OBSERVATION</x:v>
      </x:c>
      <x:c r="G723" s="18" t="str">
        <x:v>https://api.worldbank.org/v2/en/country/IRN?downloadformat=csv</x:v>
      </x:c>
      <x:c r="H723" s="56" t="n">
        <x:v>46267.75686181713</x:v>
      </x:c>
      <x:c r="I723" s="17" t="n">
        <x:v>30</x:v>
      </x:c>
    </x:row>
    <x:row r="724">
      <x:c r="A724" s="17" t="str">
        <x:v>SE.PRM.TENR</x:v>
      </x:c>
      <x:c r="B724" s="17" t="str">
        <x:v>Adjusted net enrollment rate, primary (% of primary school age children)</x:v>
      </x:c>
      <x:c r="C724" s="17" t="n">
        <x:v>2017</x:v>
      </x:c>
      <x:c r="D724" s="55" t="n">
        <x:v>99.77089</x:v>
      </x:c>
      <x:c r="E724" s="17" t="str">
        <x:v>percent</x:v>
      </x:c>
      <x:c r="F724" s="17" t="str">
        <x:v>OBSERVATION</x:v>
      </x:c>
      <x:c r="G724" s="18" t="str">
        <x:v>https://api.worldbank.org/v2/en/country/IRN?downloadformat=csv</x:v>
      </x:c>
      <x:c r="H724" s="56" t="n">
        <x:v>46267.75686181713</x:v>
      </x:c>
      <x:c r="I724" s="17" t="n">
        <x:v>39</x:v>
      </x:c>
    </x:row>
    <x:row r="725">
      <x:c r="A725" s="17" t="str">
        <x:v>SE.PRM.TENR.FE</x:v>
      </x:c>
      <x:c r="B725" s="17" t="str">
        <x:v>Adjusted net enrollment rate, primary, female (% of primary school age children)</x:v>
      </x:c>
      <x:c r="C725" s="17" t="n">
        <x:v>2012</x:v>
      </x:c>
      <x:c r="D725" s="55" t="n">
        <x:v>97.60107</x:v>
      </x:c>
      <x:c r="E725" s="17" t="str">
        <x:v>percent</x:v>
      </x:c>
      <x:c r="F725" s="17" t="str">
        <x:v>OBSERVATION</x:v>
      </x:c>
      <x:c r="G725" s="18" t="str">
        <x:v>https://api.worldbank.org/v2/en/country/IRN?downloadformat=csv</x:v>
      </x:c>
      <x:c r="H725" s="56" t="n">
        <x:v>46267.75686181713</x:v>
      </x:c>
      <x:c r="I725" s="17" t="n">
        <x:v>45</x:v>
      </x:c>
    </x:row>
    <x:row r="726">
      <x:c r="A726" s="17" t="str">
        <x:v>SE.PRM.TENR.MA</x:v>
      </x:c>
      <x:c r="B726" s="17" t="str">
        <x:v>Adjusted net enrollment rate, primary, male (% of primary school age children)</x:v>
      </x:c>
      <x:c r="C726" s="17" t="n">
        <x:v>2012</x:v>
      </x:c>
      <x:c r="D726" s="55" t="n">
        <x:v>98.42815</x:v>
      </x:c>
      <x:c r="E726" s="17" t="str">
        <x:v>percent</x:v>
      </x:c>
      <x:c r="F726" s="17" t="str">
        <x:v>OBSERVATION</x:v>
      </x:c>
      <x:c r="G726" s="18" t="str">
        <x:v>https://api.worldbank.org/v2/en/country/IRN?downloadformat=csv</x:v>
      </x:c>
      <x:c r="H726" s="56" t="n">
        <x:v>46267.75686181713</x:v>
      </x:c>
      <x:c r="I726" s="17" t="n">
        <x:v>45</x:v>
      </x:c>
    </x:row>
    <x:row r="727">
      <x:c r="A727" s="17" t="str">
        <x:v>SE.PRM.UNER</x:v>
      </x:c>
      <x:c r="B727" s="17" t="str">
        <x:v>Children out of school, primary</x:v>
      </x:c>
      <x:c r="C727" s="17" t="n">
        <x:v>2023</x:v>
      </x:c>
      <x:c r="D727" s="55" t="n">
        <x:v>9163</x:v>
      </x:c>
      <x:c r="E727" s="17" t="str">
        <x:v>واحد توسط منبع ارائه نشده</x:v>
      </x:c>
      <x:c r="F727" s="17" t="str">
        <x:v>OBSERVATION</x:v>
      </x:c>
      <x:c r="G727" s="18" t="str">
        <x:v>https://api.worldbank.org/v2/en/country/IRN?downloadformat=csv</x:v>
      </x:c>
      <x:c r="H727" s="56" t="n">
        <x:v>46267.75686181713</x:v>
      </x:c>
      <x:c r="I727" s="17" t="n">
        <x:v>35</x:v>
      </x:c>
    </x:row>
    <x:row r="728">
      <x:c r="A728" s="17" t="str">
        <x:v>SE.PRM.UNER.FE</x:v>
      </x:c>
      <x:c r="B728" s="17" t="str">
        <x:v>Children out of school, primary, female</x:v>
      </x:c>
      <x:c r="C728" s="17" t="n">
        <x:v>2020</x:v>
      </x:c>
      <x:c r="D728" s="55" t="n">
        <x:v>60444</x:v>
      </x:c>
      <x:c r="E728" s="17" t="str">
        <x:v>واحد توسط منبع ارائه نشده</x:v>
      </x:c>
      <x:c r="F728" s="17" t="str">
        <x:v>OBSERVATION</x:v>
      </x:c>
      <x:c r="G728" s="18" t="str">
        <x:v>https://api.worldbank.org/v2/en/country/IRN?downloadformat=csv</x:v>
      </x:c>
      <x:c r="H728" s="56" t="n">
        <x:v>46267.75686181713</x:v>
      </x:c>
      <x:c r="I728" s="17" t="n">
        <x:v>42</x:v>
      </x:c>
    </x:row>
    <x:row r="729">
      <x:c r="A729" s="17" t="str">
        <x:v>SE.PRM.UNER.FE.ZS</x:v>
      </x:c>
      <x:c r="B729" s="17" t="str">
        <x:v>Children out of school, female (% of female primary school age)</x:v>
      </x:c>
      <x:c r="C729" s="17" t="n">
        <x:v>2020</x:v>
      </x:c>
      <x:c r="D729" s="55" t="n">
        <x:v>1.50320994853973</x:v>
      </x:c>
      <x:c r="E729" s="17" t="str">
        <x:v>percent</x:v>
      </x:c>
      <x:c r="F729" s="17" t="str">
        <x:v>OBSERVATION</x:v>
      </x:c>
      <x:c r="G729" s="18" t="str">
        <x:v>https://api.worldbank.org/v2/en/country/IRN?downloadformat=csv</x:v>
      </x:c>
      <x:c r="H729" s="56" t="n">
        <x:v>46267.75686181713</x:v>
      </x:c>
      <x:c r="I729" s="17" t="n">
        <x:v>42</x:v>
      </x:c>
    </x:row>
    <x:row r="730">
      <x:c r="A730" s="17" t="str">
        <x:v>SE.PRM.UNER.MA</x:v>
      </x:c>
      <x:c r="B730" s="17" t="str">
        <x:v>Children out of school, primary, male</x:v>
      </x:c>
      <x:c r="C730" s="17" t="n">
        <x:v>2020</x:v>
      </x:c>
      <x:c r="D730" s="55" t="n">
        <x:v>91080</x:v>
      </x:c>
      <x:c r="E730" s="17" t="str">
        <x:v>واحد توسط منبع ارائه نشده</x:v>
      </x:c>
      <x:c r="F730" s="17" t="str">
        <x:v>OBSERVATION</x:v>
      </x:c>
      <x:c r="G730" s="18" t="str">
        <x:v>https://api.worldbank.org/v2/en/country/IRN?downloadformat=csv</x:v>
      </x:c>
      <x:c r="H730" s="56" t="n">
        <x:v>46267.75686181713</x:v>
      </x:c>
      <x:c r="I730" s="17" t="n">
        <x:v>42</x:v>
      </x:c>
    </x:row>
    <x:row r="731">
      <x:c r="A731" s="17" t="str">
        <x:v>SE.PRM.UNER.MA.ZS</x:v>
      </x:c>
      <x:c r="B731" s="17" t="str">
        <x:v>Children out of school, male (% of male primary school age)</x:v>
      </x:c>
      <x:c r="C731" s="17" t="n">
        <x:v>2020</x:v>
      </x:c>
      <x:c r="D731" s="55" t="n">
        <x:v>2.13732004165649</x:v>
      </x:c>
      <x:c r="E731" s="17" t="str">
        <x:v>percent</x:v>
      </x:c>
      <x:c r="F731" s="17" t="str">
        <x:v>OBSERVATION</x:v>
      </x:c>
      <x:c r="G731" s="18" t="str">
        <x:v>https://api.worldbank.org/v2/en/country/IRN?downloadformat=csv</x:v>
      </x:c>
      <x:c r="H731" s="56" t="n">
        <x:v>46267.75686181713</x:v>
      </x:c>
      <x:c r="I731" s="17" t="n">
        <x:v>42</x:v>
      </x:c>
    </x:row>
    <x:row r="732">
      <x:c r="A732" s="17" t="str">
        <x:v>SE.PRM.UNER.ZS</x:v>
      </x:c>
      <x:c r="B732" s="17" t="str">
        <x:v>Children out of school (% of primary school age)</x:v>
      </x:c>
      <x:c r="C732" s="17" t="n">
        <x:v>2023</x:v>
      </x:c>
      <x:c r="D732" s="55" t="n">
        <x:v>0.10283999890089</x:v>
      </x:c>
      <x:c r="E732" s="17" t="str">
        <x:v>percent</x:v>
      </x:c>
      <x:c r="F732" s="17" t="str">
        <x:v>OBSERVATION</x:v>
      </x:c>
      <x:c r="G732" s="18" t="str">
        <x:v>https://api.worldbank.org/v2/en/country/IRN?downloadformat=csv</x:v>
      </x:c>
      <x:c r="H732" s="56" t="n">
        <x:v>46267.75686181713</x:v>
      </x:c>
      <x:c r="I732" s="17" t="n">
        <x:v>35</x:v>
      </x:c>
    </x:row>
    <x:row r="733">
      <x:c r="A733" s="17" t="str">
        <x:v>SE.SEC.AGES</x:v>
      </x:c>
      <x:c r="B733" s="17" t="str">
        <x:v>Lower secondary school starting age (years)</x:v>
      </x:c>
      <x:c r="C733" s="17" t="n">
        <x:v>2025</x:v>
      </x:c>
      <x:c r="D733" s="55" t="n">
        <x:v>12</x:v>
      </x:c>
      <x:c r="E733" s="17" t="str">
        <x:v>years</x:v>
      </x:c>
      <x:c r="F733" s="17" t="str">
        <x:v>OBSERVATION</x:v>
      </x:c>
      <x:c r="G733" s="18" t="str">
        <x:v>https://api.worldbank.org/v2/en/country/IRN?downloadformat=csv</x:v>
      </x:c>
      <x:c r="H733" s="56" t="n">
        <x:v>46267.75686181713</x:v>
      </x:c>
      <x:c r="I733" s="17" t="n">
        <x:v>10</x:v>
      </x:c>
    </x:row>
    <x:row r="734">
      <x:c r="A734" s="17" t="str">
        <x:v>SE.SEC.CMPT.LO.FE.ZS</x:v>
      </x:c>
      <x:c r="B734" s="17" t="str">
        <x:v>Lower secondary completion rate, female (% of relevant age group)</x:v>
      </x:c>
      <x:c r="C734" s="17" t="n">
        <x:v>2023</x:v>
      </x:c>
      <x:c r="D734" s="55" t="n">
        <x:v>87.0676879882812</x:v>
      </x:c>
      <x:c r="E734" s="17" t="str">
        <x:v>percent</x:v>
      </x:c>
      <x:c r="F734" s="17" t="str">
        <x:v>OBSERVATION</x:v>
      </x:c>
      <x:c r="G734" s="18" t="str">
        <x:v>https://api.worldbank.org/v2/en/country/IRN?downloadformat=csv</x:v>
      </x:c>
      <x:c r="H734" s="56" t="n">
        <x:v>46267.75686181713</x:v>
      </x:c>
      <x:c r="I734" s="17" t="n">
        <x:v>44</x:v>
      </x:c>
    </x:row>
    <x:row r="735">
      <x:c r="A735" s="17" t="str">
        <x:v>SE.SEC.CMPT.LO.MA.ZS</x:v>
      </x:c>
      <x:c r="B735" s="17" t="str">
        <x:v>Lower secondary completion rate, male (% of relevant age group)</x:v>
      </x:c>
      <x:c r="C735" s="17" t="n">
        <x:v>2023</x:v>
      </x:c>
      <x:c r="D735" s="55" t="n">
        <x:v>83.515869140625</x:v>
      </x:c>
      <x:c r="E735" s="17" t="str">
        <x:v>percent</x:v>
      </x:c>
      <x:c r="F735" s="17" t="str">
        <x:v>OBSERVATION</x:v>
      </x:c>
      <x:c r="G735" s="18" t="str">
        <x:v>https://api.worldbank.org/v2/en/country/IRN?downloadformat=csv</x:v>
      </x:c>
      <x:c r="H735" s="56" t="n">
        <x:v>46267.75686181713</x:v>
      </x:c>
      <x:c r="I735" s="17" t="n">
        <x:v>44</x:v>
      </x:c>
    </x:row>
    <x:row r="736">
      <x:c r="A736" s="17" t="str">
        <x:v>SE.SEC.CMPT.LO.ZS</x:v>
      </x:c>
      <x:c r="B736" s="17" t="str">
        <x:v>Lower secondary completion rate, total (% of relevant age group)</x:v>
      </x:c>
      <x:c r="C736" s="17" t="n">
        <x:v>2023</x:v>
      </x:c>
      <x:c r="D736" s="55" t="n">
        <x:v>85.2422866821289</x:v>
      </x:c>
      <x:c r="E736" s="17" t="str">
        <x:v>percent</x:v>
      </x:c>
      <x:c r="F736" s="17" t="str">
        <x:v>OBSERVATION</x:v>
      </x:c>
      <x:c r="G736" s="18" t="str">
        <x:v>https://api.worldbank.org/v2/en/country/IRN?downloadformat=csv</x:v>
      </x:c>
      <x:c r="H736" s="56" t="n">
        <x:v>46267.75686181713</x:v>
      </x:c>
      <x:c r="I736" s="17" t="n">
        <x:v>41</x:v>
      </x:c>
    </x:row>
    <x:row r="737">
      <x:c r="A737" s="17" t="str">
        <x:v>SE.SEC.CUAT.LO.FE.ZS</x:v>
      </x:c>
      <x:c r="B737" s="17" t="str">
        <x:v>Educational attainment, at least completed lower secondary, population 25+, female (%) (cumulative)</x:v>
      </x:c>
      <x:c r="C737" s="17" t="n">
        <x:v>2023</x:v>
      </x:c>
      <x:c r="D737" s="55" t="n">
        <x:v>59.9557827926801</x:v>
      </x:c>
      <x:c r="E737" s="17" t="str">
        <x:v>واحد توسط منبع ارائه نشده</x:v>
      </x:c>
      <x:c r="F737" s="17" t="str">
        <x:v>OBSERVATION</x:v>
      </x:c>
      <x:c r="G737" s="18" t="str">
        <x:v>https://api.worldbank.org/v2/en/country/IRN?downloadformat=csv</x:v>
      </x:c>
      <x:c r="H737" s="56" t="n">
        <x:v>46267.75686181713</x:v>
      </x:c>
      <x:c r="I737" s="17" t="n">
        <x:v>54</x:v>
      </x:c>
    </x:row>
    <x:row r="738">
      <x:c r="A738" s="17" t="str">
        <x:v>SE.SEC.CUAT.LO.MA.ZS</x:v>
      </x:c>
      <x:c r="B738" s="17" t="str">
        <x:v>Educational attainment, at least completed lower secondary, population 25+, male (%) (cumulative)</x:v>
      </x:c>
      <x:c r="C738" s="17" t="n">
        <x:v>2023</x:v>
      </x:c>
      <x:c r="D738" s="55" t="n">
        <x:v>70.2753713102427</x:v>
      </x:c>
      <x:c r="E738" s="17" t="str">
        <x:v>واحد توسط منبع ارائه نشده</x:v>
      </x:c>
      <x:c r="F738" s="17" t="str">
        <x:v>OBSERVATION</x:v>
      </x:c>
      <x:c r="G738" s="18" t="str">
        <x:v>https://api.worldbank.org/v2/en/country/IRN?downloadformat=csv</x:v>
      </x:c>
      <x:c r="H738" s="56" t="n">
        <x:v>46267.75686181713</x:v>
      </x:c>
      <x:c r="I738" s="17" t="n">
        <x:v>54</x:v>
      </x:c>
    </x:row>
    <x:row r="739">
      <x:c r="A739" s="17" t="str">
        <x:v>SE.SEC.CUAT.LO.ZS</x:v>
      </x:c>
      <x:c r="B739" s="17" t="str">
        <x:v>Educational attainment, at least completed lower secondary, population 25+, total (%) (cumulative)</x:v>
      </x:c>
      <x:c r="C739" s="17" t="n">
        <x:v>2023</x:v>
      </x:c>
      <x:c r="D739" s="55" t="n">
        <x:v>65.0611940815785</x:v>
      </x:c>
      <x:c r="E739" s="17" t="str">
        <x:v>واحد توسط منبع ارائه نشده</x:v>
      </x:c>
      <x:c r="F739" s="17" t="str">
        <x:v>OBSERVATION</x:v>
      </x:c>
      <x:c r="G739" s="18" t="str">
        <x:v>https://api.worldbank.org/v2/en/country/IRN?downloadformat=csv</x:v>
      </x:c>
      <x:c r="H739" s="56" t="n">
        <x:v>46267.75686181713</x:v>
      </x:c>
      <x:c r="I739" s="17" t="n">
        <x:v>54</x:v>
      </x:c>
    </x:row>
    <x:row r="740">
      <x:c r="A740" s="17" t="str">
        <x:v>SE.SEC.CUAT.PO.FE.ZS</x:v>
      </x:c>
      <x:c r="B740" s="17" t="str">
        <x:v>Educational attainment, at least completed post-secondary, population 25+, female (%) (cumulative)</x:v>
      </x:c>
      <x:c r="C740" s="17" t="n">
        <x:v>2023</x:v>
      </x:c>
      <x:c r="D740" s="55" t="n">
        <x:v>43.2052067873334</x:v>
      </x:c>
      <x:c r="E740" s="17" t="str">
        <x:v>واحد توسط منبع ارائه نشده</x:v>
      </x:c>
      <x:c r="F740" s="17" t="str">
        <x:v>OBSERVATION</x:v>
      </x:c>
      <x:c r="G740" s="18" t="str">
        <x:v>https://api.worldbank.org/v2/en/country/IRN?downloadformat=csv</x:v>
      </x:c>
      <x:c r="H740" s="56" t="n">
        <x:v>46267.75686181713</x:v>
      </x:c>
      <x:c r="I740" s="17" t="n">
        <x:v>56</x:v>
      </x:c>
    </x:row>
    <x:row r="741">
      <x:c r="A741" s="17" t="str">
        <x:v>SE.SEC.CUAT.PO.MA.ZS</x:v>
      </x:c>
      <x:c r="B741" s="17" t="str">
        <x:v>Educational attainment, at least completed post-secondary, population 25+, male (%) (cumulative)</x:v>
      </x:c>
      <x:c r="C741" s="17" t="n">
        <x:v>2023</x:v>
      </x:c>
      <x:c r="D741" s="55" t="n">
        <x:v>48.1543380932376</x:v>
      </x:c>
      <x:c r="E741" s="17" t="str">
        <x:v>واحد توسط منبع ارائه نشده</x:v>
      </x:c>
      <x:c r="F741" s="17" t="str">
        <x:v>OBSERVATION</x:v>
      </x:c>
      <x:c r="G741" s="18" t="str">
        <x:v>https://api.worldbank.org/v2/en/country/IRN?downloadformat=csv</x:v>
      </x:c>
      <x:c r="H741" s="56" t="n">
        <x:v>46267.75686181713</x:v>
      </x:c>
      <x:c r="I741" s="17" t="n">
        <x:v>57</x:v>
      </x:c>
    </x:row>
    <x:row r="742">
      <x:c r="A742" s="17" t="str">
        <x:v>SE.SEC.CUAT.PO.ZS</x:v>
      </x:c>
      <x:c r="B742" s="17" t="str">
        <x:v>Educational attainment, at least completed post-secondary, population 25+, total (%) (cumulative)</x:v>
      </x:c>
      <x:c r="C742" s="17" t="n">
        <x:v>2023</x:v>
      </x:c>
      <x:c r="D742" s="55" t="n">
        <x:v>45.6536911233515</x:v>
      </x:c>
      <x:c r="E742" s="17" t="str">
        <x:v>واحد توسط منبع ارائه نشده</x:v>
      </x:c>
      <x:c r="F742" s="17" t="str">
        <x:v>OBSERVATION</x:v>
      </x:c>
      <x:c r="G742" s="18" t="str">
        <x:v>https://api.worldbank.org/v2/en/country/IRN?downloadformat=csv</x:v>
      </x:c>
      <x:c r="H742" s="56" t="n">
        <x:v>46267.75686181713</x:v>
      </x:c>
      <x:c r="I742" s="17" t="n">
        <x:v>56</x:v>
      </x:c>
    </x:row>
    <x:row r="743">
      <x:c r="A743" s="17" t="str">
        <x:v>SE.SEC.CUAT.UP.FE.ZS</x:v>
      </x:c>
      <x:c r="B743" s="17" t="str">
        <x:v>Educational attainment, at least completed upper secondary, population 25+, female (%) (cumulative)</x:v>
      </x:c>
      <x:c r="C743" s="17" t="n">
        <x:v>2023</x:v>
      </x:c>
      <x:c r="D743" s="55" t="n">
        <x:v>43.2154994085398</x:v>
      </x:c>
      <x:c r="E743" s="17" t="str">
        <x:v>واحد توسط منبع ارائه نشده</x:v>
      </x:c>
      <x:c r="F743" s="17" t="str">
        <x:v>OBSERVATION</x:v>
      </x:c>
      <x:c r="G743" s="18" t="str">
        <x:v>https://api.worldbank.org/v2/en/country/IRN?downloadformat=csv</x:v>
      </x:c>
      <x:c r="H743" s="56" t="n">
        <x:v>46267.75686181713</x:v>
      </x:c>
      <x:c r="I743" s="17" t="n">
        <x:v>54</x:v>
      </x:c>
    </x:row>
    <x:row r="744">
      <x:c r="A744" s="17" t="str">
        <x:v>SE.SEC.CUAT.UP.MA.ZS</x:v>
      </x:c>
      <x:c r="B744" s="17" t="str">
        <x:v>Educational attainment, at least completed upper secondary, population 25+, male (%) (cumulative)</x:v>
      </x:c>
      <x:c r="C744" s="17" t="n">
        <x:v>2023</x:v>
      </x:c>
      <x:c r="D744" s="55" t="n">
        <x:v>48.193163599419</x:v>
      </x:c>
      <x:c r="E744" s="17" t="str">
        <x:v>واحد توسط منبع ارائه نشده</x:v>
      </x:c>
      <x:c r="F744" s="17" t="str">
        <x:v>OBSERVATION</x:v>
      </x:c>
      <x:c r="G744" s="18" t="str">
        <x:v>https://api.worldbank.org/v2/en/country/IRN?downloadformat=csv</x:v>
      </x:c>
      <x:c r="H744" s="56" t="n">
        <x:v>46267.75686181713</x:v>
      </x:c>
      <x:c r="I744" s="17" t="n">
        <x:v>54</x:v>
      </x:c>
    </x:row>
    <x:row r="745">
      <x:c r="A745" s="17" t="str">
        <x:v>SE.SEC.CUAT.UP.ZS</x:v>
      </x:c>
      <x:c r="B745" s="17" t="str">
        <x:v>Educational attainment, at least completed upper secondary, population 25+, total (%) (cumulative)</x:v>
      </x:c>
      <x:c r="C745" s="17" t="n">
        <x:v>2023</x:v>
      </x:c>
      <x:c r="D745" s="55" t="n">
        <x:v>45.6780998222298</x:v>
      </x:c>
      <x:c r="E745" s="17" t="str">
        <x:v>واحد توسط منبع ارائه نشده</x:v>
      </x:c>
      <x:c r="F745" s="17" t="str">
        <x:v>OBSERVATION</x:v>
      </x:c>
      <x:c r="G745" s="18" t="str">
        <x:v>https://api.worldbank.org/v2/en/country/IRN?downloadformat=csv</x:v>
      </x:c>
      <x:c r="H745" s="56" t="n">
        <x:v>46267.75686181713</x:v>
      </x:c>
      <x:c r="I745" s="17" t="n">
        <x:v>54</x:v>
      </x:c>
    </x:row>
    <x:row r="746">
      <x:c r="A746" s="17" t="str">
        <x:v>SE.SEC.DURS</x:v>
      </x:c>
      <x:c r="B746" s="17" t="str">
        <x:v>Secondary education, duration (years)</x:v>
      </x:c>
      <x:c r="C746" s="17" t="n">
        <x:v>2025</x:v>
      </x:c>
      <x:c r="D746" s="55" t="n">
        <x:v>6</x:v>
      </x:c>
      <x:c r="E746" s="17" t="str">
        <x:v>years</x:v>
      </x:c>
      <x:c r="F746" s="17" t="str">
        <x:v>OBSERVATION</x:v>
      </x:c>
      <x:c r="G746" s="18" t="str">
        <x:v>https://api.worldbank.org/v2/en/country/IRN?downloadformat=csv</x:v>
      </x:c>
      <x:c r="H746" s="56" t="n">
        <x:v>46267.75686181713</x:v>
      </x:c>
      <x:c r="I746" s="17" t="n">
        <x:v>10</x:v>
      </x:c>
    </x:row>
    <x:row r="747">
      <x:c r="A747" s="17" t="str">
        <x:v>SE.SEC.ENRL</x:v>
      </x:c>
      <x:c r="B747" s="17" t="str">
        <x:v>Secondary education, pupils</x:v>
      </x:c>
      <x:c r="C747" s="17" t="n">
        <x:v>2023</x:v>
      </x:c>
      <x:c r="D747" s="55" t="n">
        <x:v>6617876</x:v>
      </x:c>
      <x:c r="E747" s="17" t="str">
        <x:v>واحد توسط منبع ارائه نشده</x:v>
      </x:c>
      <x:c r="F747" s="17" t="str">
        <x:v>OBSERVATION</x:v>
      </x:c>
      <x:c r="G747" s="18" t="str">
        <x:v>https://api.worldbank.org/v2/en/country/IRN?downloadformat=csv</x:v>
      </x:c>
      <x:c r="H747" s="56" t="n">
        <x:v>46267.75686181713</x:v>
      </x:c>
      <x:c r="I747" s="17" t="n">
        <x:v>28</x:v>
      </x:c>
    </x:row>
    <x:row r="748">
      <x:c r="A748" s="17" t="str">
        <x:v>SE.SEC.ENRL.FE.ZS</x:v>
      </x:c>
      <x:c r="B748" s="17" t="str">
        <x:v>Secondary education, pupils (% female)</x:v>
      </x:c>
      <x:c r="C748" s="17" t="n">
        <x:v>2017</x:v>
      </x:c>
      <x:c r="D748" s="55" t="n">
        <x:v>48.02918</x:v>
      </x:c>
      <x:c r="E748" s="17" t="str">
        <x:v>واحد توسط منبع ارائه نشده</x:v>
      </x:c>
      <x:c r="F748" s="17" t="str">
        <x:v>OBSERVATION</x:v>
      </x:c>
      <x:c r="G748" s="18" t="str">
        <x:v>https://api.worldbank.org/v2/en/country/IRN?downloadformat=csv</x:v>
      </x:c>
      <x:c r="H748" s="56" t="n">
        <x:v>46267.75686181713</x:v>
      </x:c>
      <x:c r="I748" s="17" t="n">
        <x:v>31</x:v>
      </x:c>
    </x:row>
    <x:row r="749">
      <x:c r="A749" s="17" t="str">
        <x:v>SE.SEC.ENRL.GC</x:v>
      </x:c>
      <x:c r="B749" s="17" t="str">
        <x:v>Secondary education, general pupils</x:v>
      </x:c>
      <x:c r="C749" s="17" t="n">
        <x:v>2017</x:v>
      </x:c>
      <x:c r="D749" s="55" t="n">
        <x:v>4920798</x:v>
      </x:c>
      <x:c r="E749" s="17" t="str">
        <x:v>واحد توسط منبع ارائه نشده</x:v>
      </x:c>
      <x:c r="F749" s="17" t="str">
        <x:v>OBSERVATION</x:v>
      </x:c>
      <x:c r="G749" s="18" t="str">
        <x:v>https://api.worldbank.org/v2/en/country/IRN?downloadformat=csv</x:v>
      </x:c>
      <x:c r="H749" s="56" t="n">
        <x:v>46267.75686181713</x:v>
      </x:c>
      <x:c r="I749" s="17" t="n">
        <x:v>24</x:v>
      </x:c>
    </x:row>
    <x:row r="750">
      <x:c r="A750" s="17" t="str">
        <x:v>SE.SEC.ENRL.GC.FE.ZS</x:v>
      </x:c>
      <x:c r="B750" s="17" t="str">
        <x:v>Secondary education, general pupils (% female)</x:v>
      </x:c>
      <x:c r="C750" s="17" t="n">
        <x:v>2017</x:v>
      </x:c>
      <x:c r="D750" s="55" t="n">
        <x:v>50.21279</x:v>
      </x:c>
      <x:c r="E750" s="17" t="str">
        <x:v>واحد توسط منبع ارائه نشده</x:v>
      </x:c>
      <x:c r="F750" s="17" t="str">
        <x:v>OBSERVATION</x:v>
      </x:c>
      <x:c r="G750" s="18" t="str">
        <x:v>https://api.worldbank.org/v2/en/country/IRN?downloadformat=csv</x:v>
      </x:c>
      <x:c r="H750" s="56" t="n">
        <x:v>46267.75686181713</x:v>
      </x:c>
      <x:c r="I750" s="17" t="n">
        <x:v>24</x:v>
      </x:c>
    </x:row>
    <x:row r="751">
      <x:c r="A751" s="17" t="str">
        <x:v>SE.SEC.ENRL.LO.TC.ZS</x:v>
      </x:c>
      <x:c r="B751" s="17" t="str">
        <x:v>Pupil-teacher ratio, lower secondary</x:v>
      </x:c>
      <x:c r="C751" s="17" t="n">
        <x:v>2017</x:v>
      </x:c>
      <x:c r="D751" s="55" t="n">
        <x:v>21.32551</x:v>
      </x:c>
      <x:c r="E751" s="17" t="str">
        <x:v>واحد توسط منبع ارائه نشده</x:v>
      </x:c>
      <x:c r="F751" s="17" t="str">
        <x:v>OBSERVATION</x:v>
      </x:c>
      <x:c r="G751" s="18" t="str">
        <x:v>https://api.worldbank.org/v2/en/country/IRN?downloadformat=csv</x:v>
      </x:c>
      <x:c r="H751" s="56" t="n">
        <x:v>46267.75686181713</x:v>
      </x:c>
      <x:c r="I751" s="17" t="n">
        <x:v>56</x:v>
      </x:c>
    </x:row>
    <x:row r="752">
      <x:c r="A752" s="17" t="str">
        <x:v>SE.SEC.ENRL.TC.ZS</x:v>
      </x:c>
      <x:c r="B752" s="17" t="str">
        <x:v>Pupil-teacher ratio, secondary</x:v>
      </x:c>
      <x:c r="C752" s="17" t="n">
        <x:v>2017</x:v>
      </x:c>
      <x:c r="D752" s="55" t="n">
        <x:v>19.00886</x:v>
      </x:c>
      <x:c r="E752" s="17" t="str">
        <x:v>واحد توسط منبع ارائه نشده</x:v>
      </x:c>
      <x:c r="F752" s="17" t="str">
        <x:v>OBSERVATION</x:v>
      </x:c>
      <x:c r="G752" s="18" t="str">
        <x:v>https://api.worldbank.org/v2/en/country/IRN?downloadformat=csv</x:v>
      </x:c>
      <x:c r="H752" s="56" t="n">
        <x:v>46267.75686181713</x:v>
      </x:c>
      <x:c r="I752" s="17" t="n">
        <x:v>48</x:v>
      </x:c>
    </x:row>
    <x:row r="753">
      <x:c r="A753" s="17" t="str">
        <x:v>SE.SEC.ENRL.UP.TC.ZS</x:v>
      </x:c>
      <x:c r="B753" s="17" t="str">
        <x:v>Pupil-teacher ratio, upper secondary</x:v>
      </x:c>
      <x:c r="C753" s="17" t="n">
        <x:v>2017</x:v>
      </x:c>
      <x:c r="D753" s="55" t="n">
        <x:v>16.75359</x:v>
      </x:c>
      <x:c r="E753" s="17" t="str">
        <x:v>واحد توسط منبع ارائه نشده</x:v>
      </x:c>
      <x:c r="F753" s="17" t="str">
        <x:v>OBSERVATION</x:v>
      </x:c>
      <x:c r="G753" s="18" t="str">
        <x:v>https://api.worldbank.org/v2/en/country/IRN?downloadformat=csv</x:v>
      </x:c>
      <x:c r="H753" s="56" t="n">
        <x:v>46267.75686181713</x:v>
      </x:c>
      <x:c r="I753" s="17" t="n">
        <x:v>61</x:v>
      </x:c>
    </x:row>
    <x:row r="754">
      <x:c r="A754" s="17" t="str">
        <x:v>SE.SEC.ENRL.VO</x:v>
      </x:c>
      <x:c r="B754" s="17" t="str">
        <x:v>Secondary education, vocational pupils</x:v>
      </x:c>
      <x:c r="C754" s="17" t="n">
        <x:v>2017</x:v>
      </x:c>
      <x:c r="D754" s="55" t="n">
        <x:v>763440</x:v>
      </x:c>
      <x:c r="E754" s="17" t="str">
        <x:v>واحد توسط منبع ارائه نشده</x:v>
      </x:c>
      <x:c r="F754" s="17" t="str">
        <x:v>OBSERVATION</x:v>
      </x:c>
      <x:c r="G754" s="18" t="str">
        <x:v>https://api.worldbank.org/v2/en/country/IRN?downloadformat=csv</x:v>
      </x:c>
      <x:c r="H754" s="56" t="n">
        <x:v>46267.75686181713</x:v>
      </x:c>
      <x:c r="I754" s="17" t="n">
        <x:v>32</x:v>
      </x:c>
    </x:row>
    <x:row r="755">
      <x:c r="A755" s="17" t="str">
        <x:v>SE.SEC.ENRL.VO.FE.ZS</x:v>
      </x:c>
      <x:c r="B755" s="17" t="str">
        <x:v>Secondary education, vocational pupils (% female)</x:v>
      </x:c>
      <x:c r="C755" s="17" t="n">
        <x:v>2017</x:v>
      </x:c>
      <x:c r="D755" s="55" t="n">
        <x:v>33.9546</x:v>
      </x:c>
      <x:c r="E755" s="17" t="str">
        <x:v>واحد توسط منبع ارائه نشده</x:v>
      </x:c>
      <x:c r="F755" s="17" t="str">
        <x:v>OBSERVATION</x:v>
      </x:c>
      <x:c r="G755" s="18" t="str">
        <x:v>https://api.worldbank.org/v2/en/country/IRN?downloadformat=csv</x:v>
      </x:c>
      <x:c r="H755" s="56" t="n">
        <x:v>46267.75686181713</x:v>
      </x:c>
      <x:c r="I755" s="17" t="n">
        <x:v>32</x:v>
      </x:c>
    </x:row>
    <x:row r="756">
      <x:c r="A756" s="17" t="str">
        <x:v>SE.SEC.ENRR</x:v>
      </x:c>
      <x:c r="B756" s="17" t="str">
        <x:v>School enrollment, secondary (% gross)</x:v>
      </x:c>
      <x:c r="C756" s="17" t="n">
        <x:v>2023</x:v>
      </x:c>
      <x:c r="D756" s="55" t="n">
        <x:v>85.1469802856445</x:v>
      </x:c>
      <x:c r="E756" s="17" t="str">
        <x:v>واحد توسط منبع ارائه نشده</x:v>
      </x:c>
      <x:c r="F756" s="17" t="str">
        <x:v>OBSERVATION</x:v>
      </x:c>
      <x:c r="G756" s="18" t="str">
        <x:v>https://api.worldbank.org/v2/en/country/IRN?downloadformat=csv</x:v>
      </x:c>
      <x:c r="H756" s="56" t="n">
        <x:v>46267.75686181713</x:v>
      </x:c>
      <x:c r="I756" s="17" t="n">
        <x:v>28</x:v>
      </x:c>
    </x:row>
    <x:row r="757">
      <x:c r="A757" s="17" t="str">
        <x:v>SE.SEC.ENRR.FE</x:v>
      </x:c>
      <x:c r="B757" s="17" t="str">
        <x:v>School enrollment, secondary, female (% gross)</x:v>
      </x:c>
      <x:c r="C757" s="17" t="n">
        <x:v>2023</x:v>
      </x:c>
      <x:c r="D757" s="55" t="n">
        <x:v>86.1972427368164</x:v>
      </x:c>
      <x:c r="E757" s="17" t="str">
        <x:v>واحد توسط منبع ارائه نشده</x:v>
      </x:c>
      <x:c r="F757" s="17" t="str">
        <x:v>OBSERVATION</x:v>
      </x:c>
      <x:c r="G757" s="18" t="str">
        <x:v>https://api.worldbank.org/v2/en/country/IRN?downloadformat=csv</x:v>
      </x:c>
      <x:c r="H757" s="56" t="n">
        <x:v>46267.75686181713</x:v>
      </x:c>
      <x:c r="I757" s="17" t="n">
        <x:v>28</x:v>
      </x:c>
    </x:row>
    <x:row r="758">
      <x:c r="A758" s="17" t="str">
        <x:v>SE.SEC.ENRR.MA</x:v>
      </x:c>
      <x:c r="B758" s="17" t="str">
        <x:v>School enrollment, secondary, male (% gross)</x:v>
      </x:c>
      <x:c r="C758" s="17" t="n">
        <x:v>2023</x:v>
      </x:c>
      <x:c r="D758" s="55" t="n">
        <x:v>84.1528472900391</x:v>
      </x:c>
      <x:c r="E758" s="17" t="str">
        <x:v>واحد توسط منبع ارائه نشده</x:v>
      </x:c>
      <x:c r="F758" s="17" t="str">
        <x:v>OBSERVATION</x:v>
      </x:c>
      <x:c r="G758" s="18" t="str">
        <x:v>https://api.worldbank.org/v2/en/country/IRN?downloadformat=csv</x:v>
      </x:c>
      <x:c r="H758" s="56" t="n">
        <x:v>46267.75686181713</x:v>
      </x:c>
      <x:c r="I758" s="17" t="n">
        <x:v>28</x:v>
      </x:c>
    </x:row>
    <x:row r="759">
      <x:c r="A759" s="17" t="str">
        <x:v>SE.SEC.NENR</x:v>
      </x:c>
      <x:c r="B759" s="17" t="str">
        <x:v>School enrollment, secondary (% net)</x:v>
      </x:c>
      <x:c r="C759" s="17" t="n">
        <x:v>2017</x:v>
      </x:c>
      <x:c r="D759" s="55" t="n">
        <x:v>81.37533</x:v>
      </x:c>
      <x:c r="E759" s="17" t="str">
        <x:v>واحد توسط منبع ارائه نشده</x:v>
      </x:c>
      <x:c r="F759" s="17" t="str">
        <x:v>OBSERVATION</x:v>
      </x:c>
      <x:c r="G759" s="18" t="str">
        <x:v>https://api.worldbank.org/v2/en/country/IRN?downloadformat=csv</x:v>
      </x:c>
      <x:c r="H759" s="56" t="n">
        <x:v>46267.75686181713</x:v>
      </x:c>
      <x:c r="I759" s="17" t="n">
        <x:v>58</x:v>
      </x:c>
    </x:row>
    <x:row r="760">
      <x:c r="A760" s="17" t="str">
        <x:v>SE.SEC.NENR.FE</x:v>
      </x:c>
      <x:c r="B760" s="17" t="str">
        <x:v>School enrollment, secondary, female (% net)</x:v>
      </x:c>
      <x:c r="C760" s="17" t="n">
        <x:v>2017</x:v>
      </x:c>
      <x:c r="D760" s="55" t="n">
        <x:v>80.37532</x:v>
      </x:c>
      <x:c r="E760" s="17" t="str">
        <x:v>واحد توسط منبع ارائه نشده</x:v>
      </x:c>
      <x:c r="F760" s="17" t="str">
        <x:v>OBSERVATION</x:v>
      </x:c>
      <x:c r="G760" s="18" t="str">
        <x:v>https://api.worldbank.org/v2/en/country/IRN?downloadformat=csv</x:v>
      </x:c>
      <x:c r="H760" s="56" t="n">
        <x:v>46267.75686181713</x:v>
      </x:c>
      <x:c r="I760" s="17" t="n">
        <x:v>58</x:v>
      </x:c>
    </x:row>
    <x:row r="761">
      <x:c r="A761" s="17" t="str">
        <x:v>SE.SEC.NENR.MA</x:v>
      </x:c>
      <x:c r="B761" s="17" t="str">
        <x:v>School enrollment, secondary, male (% net)</x:v>
      </x:c>
      <x:c r="C761" s="17" t="n">
        <x:v>2017</x:v>
      </x:c>
      <x:c r="D761" s="55" t="n">
        <x:v>82.33494</x:v>
      </x:c>
      <x:c r="E761" s="17" t="str">
        <x:v>واحد توسط منبع ارائه نشده</x:v>
      </x:c>
      <x:c r="F761" s="17" t="str">
        <x:v>OBSERVATION</x:v>
      </x:c>
      <x:c r="G761" s="18" t="str">
        <x:v>https://api.worldbank.org/v2/en/country/IRN?downloadformat=csv</x:v>
      </x:c>
      <x:c r="H761" s="56" t="n">
        <x:v>46267.75686181713</x:v>
      </x:c>
      <x:c r="I761" s="17" t="n">
        <x:v>58</x:v>
      </x:c>
    </x:row>
    <x:row r="762">
      <x:c r="A762" s="17" t="str">
        <x:v>SE.SEC.PRIV.ZS</x:v>
      </x:c>
      <x:c r="B762" s="17" t="str">
        <x:v>School enrollment, secondary, private (% of total secondary)</x:v>
      </x:c>
      <x:c r="C762" s="17" t="n">
        <x:v>2023</x:v>
      </x:c>
      <x:c r="D762" s="55" t="n">
        <x:v>12.2946395874023</x:v>
      </x:c>
      <x:c r="E762" s="17" t="str">
        <x:v>percent</x:v>
      </x:c>
      <x:c r="F762" s="17" t="str">
        <x:v>OBSERVATION</x:v>
      </x:c>
      <x:c r="G762" s="18" t="str">
        <x:v>https://api.worldbank.org/v2/en/country/IRN?downloadformat=csv</x:v>
      </x:c>
      <x:c r="H762" s="56" t="n">
        <x:v>46267.75686181713</x:v>
      </x:c>
      <x:c r="I762" s="17" t="n">
        <x:v>50</x:v>
      </x:c>
    </x:row>
    <x:row r="763">
      <x:c r="A763" s="17" t="str">
        <x:v>SE.SEC.PROG.FE.ZS</x:v>
      </x:c>
      <x:c r="B763" s="17" t="str">
        <x:v>Progression to secondary school, female (%)</x:v>
      </x:c>
      <x:c r="C763" s="17" t="n">
        <x:v>2016</x:v>
      </x:c>
      <x:c r="D763" s="55" t="n">
        <x:v>94.4878</x:v>
      </x:c>
      <x:c r="E763" s="17" t="str">
        <x:v>واحد توسط منبع ارائه نشده</x:v>
      </x:c>
      <x:c r="F763" s="17" t="str">
        <x:v>OBSERVATION</x:v>
      </x:c>
      <x:c r="G763" s="18" t="str">
        <x:v>https://api.worldbank.org/v2/en/country/IRN?downloadformat=csv</x:v>
      </x:c>
      <x:c r="H763" s="56" t="n">
        <x:v>46267.75686181713</x:v>
      </x:c>
      <x:c r="I763" s="17" t="n">
        <x:v>46</x:v>
      </x:c>
    </x:row>
    <x:row r="764">
      <x:c r="A764" s="17" t="str">
        <x:v>SE.SEC.PROG.MA.ZS</x:v>
      </x:c>
      <x:c r="B764" s="17" t="str">
        <x:v>Progression to secondary school, male (%)</x:v>
      </x:c>
      <x:c r="C764" s="17" t="n">
        <x:v>2016</x:v>
      </x:c>
      <x:c r="D764" s="55" t="n">
        <x:v>96.93179</x:v>
      </x:c>
      <x:c r="E764" s="17" t="str">
        <x:v>واحد توسط منبع ارائه نشده</x:v>
      </x:c>
      <x:c r="F764" s="17" t="str">
        <x:v>OBSERVATION</x:v>
      </x:c>
      <x:c r="G764" s="18" t="str">
        <x:v>https://api.worldbank.org/v2/en/country/IRN?downloadformat=csv</x:v>
      </x:c>
      <x:c r="H764" s="56" t="n">
        <x:v>46267.75686181713</x:v>
      </x:c>
      <x:c r="I764" s="17" t="n">
        <x:v>46</x:v>
      </x:c>
    </x:row>
    <x:row r="765">
      <x:c r="A765" s="17" t="str">
        <x:v>SE.SEC.PROG.ZS</x:v>
      </x:c>
      <x:c r="B765" s="17" t="str">
        <x:v>Progression to secondary school (%)</x:v>
      </x:c>
      <x:c r="C765" s="17" t="n">
        <x:v>2016</x:v>
      </x:c>
      <x:c r="D765" s="55" t="n">
        <x:v>95.73712</x:v>
      </x:c>
      <x:c r="E765" s="17" t="str">
        <x:v>واحد توسط منبع ارائه نشده</x:v>
      </x:c>
      <x:c r="F765" s="17" t="str">
        <x:v>OBSERVATION</x:v>
      </x:c>
      <x:c r="G765" s="18" t="str">
        <x:v>https://api.worldbank.org/v2/en/country/IRN?downloadformat=csv</x:v>
      </x:c>
      <x:c r="H765" s="56" t="n">
        <x:v>46267.75686181713</x:v>
      </x:c>
      <x:c r="I765" s="17" t="n">
        <x:v>43</x:v>
      </x:c>
    </x:row>
    <x:row r="766">
      <x:c r="A766" s="17" t="str">
        <x:v>SE.SEC.TCAQ.FE.ZS</x:v>
      </x:c>
      <x:c r="B766" s="17" t="str">
        <x:v>Trained teachers in secondary education, female (% of female teachers)</x:v>
      </x:c>
      <x:c r="C766" s="17" t="n">
        <x:v>2017</x:v>
      </x:c>
      <x:c r="D766" s="55" t="n">
        <x:v>97.7716827392578</x:v>
      </x:c>
      <x:c r="E766" s="17" t="str">
        <x:v>percent</x:v>
      </x:c>
      <x:c r="F766" s="17" t="str">
        <x:v>OBSERVATION</x:v>
      </x:c>
      <x:c r="G766" s="18" t="str">
        <x:v>https://api.worldbank.org/v2/en/country/IRN?downloadformat=csv</x:v>
      </x:c>
      <x:c r="H766" s="56" t="n">
        <x:v>46267.75686181713</x:v>
      </x:c>
      <x:c r="I766" s="17" t="n">
        <x:v>62</x:v>
      </x:c>
    </x:row>
    <x:row r="767">
      <x:c r="A767" s="17" t="str">
        <x:v>SE.SEC.TCAQ.LO.FE.ZS</x:v>
      </x:c>
      <x:c r="B767" s="17" t="str">
        <x:v>Trained teachers in lower secondary education, female (% of female teachers)</x:v>
      </x:c>
      <x:c r="C767" s="17" t="n">
        <x:v>2017</x:v>
      </x:c>
      <x:c r="D767" s="55" t="n">
        <x:v>100</x:v>
      </x:c>
      <x:c r="E767" s="17" t="str">
        <x:v>percent</x:v>
      </x:c>
      <x:c r="F767" s="17" t="str">
        <x:v>OBSERVATION</x:v>
      </x:c>
      <x:c r="G767" s="18" t="str">
        <x:v>https://api.worldbank.org/v2/en/country/IRN?downloadformat=csv</x:v>
      </x:c>
      <x:c r="H767" s="56" t="n">
        <x:v>46267.75686181713</x:v>
      </x:c>
      <x:c r="I767" s="17" t="n">
        <x:v>59</x:v>
      </x:c>
    </x:row>
    <x:row r="768">
      <x:c r="A768" s="17" t="str">
        <x:v>SE.SEC.TCAQ.LO.MA.ZS</x:v>
      </x:c>
      <x:c r="B768" s="17" t="str">
        <x:v>Trained teachers in lower secondary education, male (% of male teachers)</x:v>
      </x:c>
      <x:c r="C768" s="17" t="n">
        <x:v>2017</x:v>
      </x:c>
      <x:c r="D768" s="55" t="n">
        <x:v>100</x:v>
      </x:c>
      <x:c r="E768" s="17" t="str">
        <x:v>percent</x:v>
      </x:c>
      <x:c r="F768" s="17" t="str">
        <x:v>OBSERVATION</x:v>
      </x:c>
      <x:c r="G768" s="18" t="str">
        <x:v>https://api.worldbank.org/v2/en/country/IRN?downloadformat=csv</x:v>
      </x:c>
      <x:c r="H768" s="56" t="n">
        <x:v>46267.75686181713</x:v>
      </x:c>
      <x:c r="I768" s="17" t="n">
        <x:v>59</x:v>
      </x:c>
    </x:row>
    <x:row r="769">
      <x:c r="A769" s="17" t="str">
        <x:v>SE.SEC.TCAQ.LO.ZS</x:v>
      </x:c>
      <x:c r="B769" s="17" t="str">
        <x:v>Trained teachers in lower secondary education (% of total teachers)</x:v>
      </x:c>
      <x:c r="C769" s="17" t="n">
        <x:v>2017</x:v>
      </x:c>
      <x:c r="D769" s="55" t="n">
        <x:v>100</x:v>
      </x:c>
      <x:c r="E769" s="17" t="str">
        <x:v>percent</x:v>
      </x:c>
      <x:c r="F769" s="17" t="str">
        <x:v>OBSERVATION</x:v>
      </x:c>
      <x:c r="G769" s="18" t="str">
        <x:v>https://api.worldbank.org/v2/en/country/IRN?downloadformat=csv</x:v>
      </x:c>
      <x:c r="H769" s="56" t="n">
        <x:v>46267.75686181713</x:v>
      </x:c>
      <x:c r="I769" s="17" t="n">
        <x:v>59</x:v>
      </x:c>
    </x:row>
    <x:row r="770">
      <x:c r="A770" s="17" t="str">
        <x:v>SE.SEC.TCAQ.MA.ZS</x:v>
      </x:c>
      <x:c r="B770" s="17" t="str">
        <x:v>Trained teachers in secondary education, male (% of male teachers)</x:v>
      </x:c>
      <x:c r="C770" s="17" t="n">
        <x:v>2017</x:v>
      </x:c>
      <x:c r="D770" s="55" t="n">
        <x:v>97.2433395385742</x:v>
      </x:c>
      <x:c r="E770" s="17" t="str">
        <x:v>percent</x:v>
      </x:c>
      <x:c r="F770" s="17" t="str">
        <x:v>OBSERVATION</x:v>
      </x:c>
      <x:c r="G770" s="18" t="str">
        <x:v>https://api.worldbank.org/v2/en/country/IRN?downloadformat=csv</x:v>
      </x:c>
      <x:c r="H770" s="56" t="n">
        <x:v>46267.75686181713</x:v>
      </x:c>
      <x:c r="I770" s="17" t="n">
        <x:v>62</x:v>
      </x:c>
    </x:row>
    <x:row r="771">
      <x:c r="A771" s="17" t="str">
        <x:v>SE.SEC.TCAQ.UP.FE.ZS</x:v>
      </x:c>
      <x:c r="B771" s="17" t="str">
        <x:v>Trained teachers in upper secondary education, female (% of female teachers)</x:v>
      </x:c>
      <x:c r="C771" s="17" t="n">
        <x:v>2017</x:v>
      </x:c>
      <x:c r="D771" s="55" t="n">
        <x:v>95.6575775146484</x:v>
      </x:c>
      <x:c r="E771" s="17" t="str">
        <x:v>percent</x:v>
      </x:c>
      <x:c r="F771" s="17" t="str">
        <x:v>OBSERVATION</x:v>
      </x:c>
      <x:c r="G771" s="18" t="str">
        <x:v>https://api.worldbank.org/v2/en/country/IRN?downloadformat=csv</x:v>
      </x:c>
      <x:c r="H771" s="56" t="n">
        <x:v>46267.75686181713</x:v>
      </x:c>
      <x:c r="I771" s="17" t="n">
        <x:v>62</x:v>
      </x:c>
    </x:row>
    <x:row r="772">
      <x:c r="A772" s="17" t="str">
        <x:v>SE.SEC.TCAQ.UP.MA.ZS</x:v>
      </x:c>
      <x:c r="B772" s="17" t="str">
        <x:v>Trained teachers in upper secondary education, male (% of male teachers)</x:v>
      </x:c>
      <x:c r="C772" s="17" t="n">
        <x:v>2017</x:v>
      </x:c>
      <x:c r="D772" s="55" t="n">
        <x:v>94.4790115356445</x:v>
      </x:c>
      <x:c r="E772" s="17" t="str">
        <x:v>percent</x:v>
      </x:c>
      <x:c r="F772" s="17" t="str">
        <x:v>OBSERVATION</x:v>
      </x:c>
      <x:c r="G772" s="18" t="str">
        <x:v>https://api.worldbank.org/v2/en/country/IRN?downloadformat=csv</x:v>
      </x:c>
      <x:c r="H772" s="56" t="n">
        <x:v>46267.75686181713</x:v>
      </x:c>
      <x:c r="I772" s="17" t="n">
        <x:v>62</x:v>
      </x:c>
    </x:row>
    <x:row r="773">
      <x:c r="A773" s="17" t="str">
        <x:v>SE.SEC.TCAQ.UP.ZS</x:v>
      </x:c>
      <x:c r="B773" s="17" t="str">
        <x:v>Trained teachers in upper secondary education (% of total teachers)</x:v>
      </x:c>
      <x:c r="C773" s="17" t="n">
        <x:v>2017</x:v>
      </x:c>
      <x:c r="D773" s="55" t="n">
        <x:v>95.1175689697266</x:v>
      </x:c>
      <x:c r="E773" s="17" t="str">
        <x:v>percent</x:v>
      </x:c>
      <x:c r="F773" s="17" t="str">
        <x:v>OBSERVATION</x:v>
      </x:c>
      <x:c r="G773" s="18" t="str">
        <x:v>https://api.worldbank.org/v2/en/country/IRN?downloadformat=csv</x:v>
      </x:c>
      <x:c r="H773" s="56" t="n">
        <x:v>46267.75686181713</x:v>
      </x:c>
      <x:c r="I773" s="17" t="n">
        <x:v>62</x:v>
      </x:c>
    </x:row>
    <x:row r="774">
      <x:c r="A774" s="17" t="str">
        <x:v>SE.SEC.TCAQ.ZS</x:v>
      </x:c>
      <x:c r="B774" s="17" t="str">
        <x:v>Trained teachers in secondary education (% of total teachers)</x:v>
      </x:c>
      <x:c r="C774" s="17" t="n">
        <x:v>2017</x:v>
      </x:c>
      <x:c r="D774" s="55" t="n">
        <x:v>97.526008605957</x:v>
      </x:c>
      <x:c r="E774" s="17" t="str">
        <x:v>percent</x:v>
      </x:c>
      <x:c r="F774" s="17" t="str">
        <x:v>OBSERVATION</x:v>
      </x:c>
      <x:c r="G774" s="18" t="str">
        <x:v>https://api.worldbank.org/v2/en/country/IRN?downloadformat=csv</x:v>
      </x:c>
      <x:c r="H774" s="56" t="n">
        <x:v>46267.75686181713</x:v>
      </x:c>
      <x:c r="I774" s="17" t="n">
        <x:v>62</x:v>
      </x:c>
    </x:row>
    <x:row r="775">
      <x:c r="A775" s="17" t="str">
        <x:v>SE.SEC.TCHR</x:v>
      </x:c>
      <x:c r="B775" s="17" t="str">
        <x:v>Secondary education, teachers</x:v>
      </x:c>
      <x:c r="C775" s="17" t="n">
        <x:v>2023</x:v>
      </x:c>
      <x:c r="D775" s="55" t="n">
        <x:v>406399</x:v>
      </x:c>
      <x:c r="E775" s="17" t="str">
        <x:v>واحد توسط منبع ارائه نشده</x:v>
      </x:c>
      <x:c r="F775" s="17" t="str">
        <x:v>OBSERVATION</x:v>
      </x:c>
      <x:c r="G775" s="18" t="str">
        <x:v>https://api.worldbank.org/v2/en/country/IRN?downloadformat=csv</x:v>
      </x:c>
      <x:c r="H775" s="56" t="n">
        <x:v>46267.75686181713</x:v>
      </x:c>
      <x:c r="I775" s="17" t="n">
        <x:v>44</x:v>
      </x:c>
    </x:row>
    <x:row r="776">
      <x:c r="A776" s="17" t="str">
        <x:v>SE.SEC.TCHR.FE</x:v>
      </x:c>
      <x:c r="B776" s="17" t="str">
        <x:v>Secondary education, teachers, female</x:v>
      </x:c>
      <x:c r="C776" s="17" t="n">
        <x:v>2023</x:v>
      </x:c>
      <x:c r="D776" s="55" t="n">
        <x:v>200449</x:v>
      </x:c>
      <x:c r="E776" s="17" t="str">
        <x:v>واحد توسط منبع ارائه نشده</x:v>
      </x:c>
      <x:c r="F776" s="17" t="str">
        <x:v>OBSERVATION</x:v>
      </x:c>
      <x:c r="G776" s="18" t="str">
        <x:v>https://api.worldbank.org/v2/en/country/IRN?downloadformat=csv</x:v>
      </x:c>
      <x:c r="H776" s="56" t="n">
        <x:v>46267.75686181713</x:v>
      </x:c>
      <x:c r="I776" s="17" t="n">
        <x:v>44</x:v>
      </x:c>
    </x:row>
    <x:row r="777">
      <x:c r="A777" s="17" t="str">
        <x:v>SE.SEC.TCHR.FE.ZS</x:v>
      </x:c>
      <x:c r="B777" s="17" t="str">
        <x:v>Secondary education, teachers (% female)</x:v>
      </x:c>
      <x:c r="C777" s="17" t="n">
        <x:v>2023</x:v>
      </x:c>
      <x:c r="D777" s="55" t="n">
        <x:v>49.3232002258301</x:v>
      </x:c>
      <x:c r="E777" s="17" t="str">
        <x:v>واحد توسط منبع ارائه نشده</x:v>
      </x:c>
      <x:c r="F777" s="17" t="str">
        <x:v>OBSERVATION</x:v>
      </x:c>
      <x:c r="G777" s="18" t="str">
        <x:v>https://api.worldbank.org/v2/en/country/IRN?downloadformat=csv</x:v>
      </x:c>
      <x:c r="H777" s="56" t="n">
        <x:v>46267.75686181713</x:v>
      </x:c>
      <x:c r="I777" s="17" t="n">
        <x:v>44</x:v>
      </x:c>
    </x:row>
    <x:row r="778">
      <x:c r="A778" s="17" t="str">
        <x:v>SE.SEC.UNER.LO.FE.ZS</x:v>
      </x:c>
      <x:c r="B778" s="17" t="str">
        <x:v>Adolescents out of school, female (% of female lower secondary school age)</x:v>
      </x:c>
      <x:c r="C778" s="17" t="n">
        <x:v>2023</x:v>
      </x:c>
      <x:c r="D778" s="55" t="n">
        <x:v>7.22350978851318</x:v>
      </x:c>
      <x:c r="E778" s="17" t="str">
        <x:v>percent</x:v>
      </x:c>
      <x:c r="F778" s="17" t="str">
        <x:v>OBSERVATION</x:v>
      </x:c>
      <x:c r="G778" s="18" t="str">
        <x:v>https://api.worldbank.org/v2/en/country/IRN?downloadformat=csv</x:v>
      </x:c>
      <x:c r="H778" s="56" t="n">
        <x:v>46267.75686181713</x:v>
      </x:c>
      <x:c r="I778" s="17" t="n">
        <x:v>55</x:v>
      </x:c>
    </x:row>
    <x:row r="779">
      <x:c r="A779" s="17" t="str">
        <x:v>SE.SEC.UNER.LO.MA.ZS</x:v>
      </x:c>
      <x:c r="B779" s="17" t="str">
        <x:v>Adolescents out of school, male (% of male lower secondary school age)</x:v>
      </x:c>
      <x:c r="C779" s="17" t="n">
        <x:v>2023</x:v>
      </x:c>
      <x:c r="D779" s="55" t="n">
        <x:v>7.9171199798584</x:v>
      </x:c>
      <x:c r="E779" s="17" t="str">
        <x:v>percent</x:v>
      </x:c>
      <x:c r="F779" s="17" t="str">
        <x:v>OBSERVATION</x:v>
      </x:c>
      <x:c r="G779" s="18" t="str">
        <x:v>https://api.worldbank.org/v2/en/country/IRN?downloadformat=csv</x:v>
      </x:c>
      <x:c r="H779" s="56" t="n">
        <x:v>46267.75686181713</x:v>
      </x:c>
      <x:c r="I779" s="17" t="n">
        <x:v>55</x:v>
      </x:c>
    </x:row>
    <x:row r="780">
      <x:c r="A780" s="17" t="str">
        <x:v>SE.SEC.UNER.LO.ZS</x:v>
      </x:c>
      <x:c r="B780" s="17" t="str">
        <x:v>Adolescents out of school (% of lower secondary school age)</x:v>
      </x:c>
      <x:c r="C780" s="17" t="n">
        <x:v>2023</x:v>
      </x:c>
      <x:c r="D780" s="55" t="n">
        <x:v>7.58003997802734</x:v>
      </x:c>
      <x:c r="E780" s="17" t="str">
        <x:v>percent</x:v>
      </x:c>
      <x:c r="F780" s="17" t="str">
        <x:v>OBSERVATION</x:v>
      </x:c>
      <x:c r="G780" s="18" t="str">
        <x:v>https://api.worldbank.org/v2/en/country/IRN?downloadformat=csv</x:v>
      </x:c>
      <x:c r="H780" s="56" t="n">
        <x:v>46267.75686181713</x:v>
      </x:c>
      <x:c r="I780" s="17" t="n">
        <x:v>55</x:v>
      </x:c>
    </x:row>
    <x:row r="781">
      <x:c r="A781" s="17" t="str">
        <x:v>SE.TER.CUAT.BA.FE.ZS</x:v>
      </x:c>
      <x:c r="B781" s="17" t="str">
        <x:v>Educational attainment, at least Bachelor's or equivalent, population 25+, female (%) (cumulative)</x:v>
      </x:c>
      <x:c r="C781" s="17" t="n">
        <x:v>2023</x:v>
      </x:c>
      <x:c r="D781" s="55" t="n">
        <x:v>16.9546554346515</x:v>
      </x:c>
      <x:c r="E781" s="17" t="str">
        <x:v>واحد توسط منبع ارائه نشده</x:v>
      </x:c>
      <x:c r="F781" s="17" t="str">
        <x:v>OBSERVATION</x:v>
      </x:c>
      <x:c r="G781" s="18" t="str">
        <x:v>https://api.worldbank.org/v2/en/country/IRN?downloadformat=csv</x:v>
      </x:c>
      <x:c r="H781" s="56" t="n">
        <x:v>46267.75686181713</x:v>
      </x:c>
      <x:c r="I781" s="17" t="n">
        <x:v>51</x:v>
      </x:c>
    </x:row>
    <x:row r="782">
      <x:c r="A782" s="17" t="str">
        <x:v>SE.TER.CUAT.BA.MA.ZS</x:v>
      </x:c>
      <x:c r="B782" s="17" t="str">
        <x:v>Educational attainment, at least Bachelor's or equivalent, population 25+, male (%) (cumulative)</x:v>
      </x:c>
      <x:c r="C782" s="17" t="n">
        <x:v>2023</x:v>
      </x:c>
      <x:c r="D782" s="55" t="n">
        <x:v>18.9123439321442</x:v>
      </x:c>
      <x:c r="E782" s="17" t="str">
        <x:v>واحد توسط منبع ارائه نشده</x:v>
      </x:c>
      <x:c r="F782" s="17" t="str">
        <x:v>OBSERVATION</x:v>
      </x:c>
      <x:c r="G782" s="18" t="str">
        <x:v>https://api.worldbank.org/v2/en/country/IRN?downloadformat=csv</x:v>
      </x:c>
      <x:c r="H782" s="56" t="n">
        <x:v>46267.75686181713</x:v>
      </x:c>
      <x:c r="I782" s="17" t="n">
        <x:v>53</x:v>
      </x:c>
    </x:row>
    <x:row r="783">
      <x:c r="A783" s="17" t="str">
        <x:v>SE.TER.CUAT.BA.ZS</x:v>
      </x:c>
      <x:c r="B783" s="17" t="str">
        <x:v>Educational attainment, at least Bachelor's or equivalent, population 25+, total (%) (cumulative)</x:v>
      </x:c>
      <x:c r="C783" s="17" t="n">
        <x:v>2023</x:v>
      </x:c>
      <x:c r="D783" s="55" t="n">
        <x:v>17.9231829043501</x:v>
      </x:c>
      <x:c r="E783" s="17" t="str">
        <x:v>واحد توسط منبع ارائه نشده</x:v>
      </x:c>
      <x:c r="F783" s="17" t="str">
        <x:v>OBSERVATION</x:v>
      </x:c>
      <x:c r="G783" s="18" t="str">
        <x:v>https://api.worldbank.org/v2/en/country/IRN?downloadformat=csv</x:v>
      </x:c>
      <x:c r="H783" s="56" t="n">
        <x:v>46267.75686181713</x:v>
      </x:c>
      <x:c r="I783" s="17" t="n">
        <x:v>52</x:v>
      </x:c>
    </x:row>
    <x:row r="784">
      <x:c r="A784" s="17" t="str">
        <x:v>SE.TER.CUAT.DO.FE.ZS</x:v>
      </x:c>
      <x:c r="B784" s="17" t="str">
        <x:v>Educational attainment, Doctoral or equivalent, population 25+, female (%) (cumulative)</x:v>
      </x:c>
      <x:c r="C784" s="17" t="n">
        <x:v>2023</x:v>
      </x:c>
      <x:c r="D784" s="55" t="n">
        <x:v>0.250566416361022</x:v>
      </x:c>
      <x:c r="E784" s="17" t="str">
        <x:v>واحد توسط منبع ارائه نشده</x:v>
      </x:c>
      <x:c r="F784" s="17" t="str">
        <x:v>OBSERVATION</x:v>
      </x:c>
      <x:c r="G784" s="18" t="str">
        <x:v>https://api.worldbank.org/v2/en/country/IRN?downloadformat=csv</x:v>
      </x:c>
      <x:c r="H784" s="56" t="n">
        <x:v>46267.75686181713</x:v>
      </x:c>
      <x:c r="I784" s="17" t="n">
        <x:v>53</x:v>
      </x:c>
    </x:row>
    <x:row r="785">
      <x:c r="A785" s="17" t="str">
        <x:v>SE.TER.CUAT.DO.MA.ZS</x:v>
      </x:c>
      <x:c r="B785" s="17" t="str">
        <x:v>Educational attainment, Doctoral or equivalent, population 25+, male (%) (cumulative)</x:v>
      </x:c>
      <x:c r="C785" s="17" t="n">
        <x:v>2023</x:v>
      </x:c>
      <x:c r="D785" s="55" t="n">
        <x:v>0.440427763471513</x:v>
      </x:c>
      <x:c r="E785" s="17" t="str">
        <x:v>واحد توسط منبع ارائه نشده</x:v>
      </x:c>
      <x:c r="F785" s="17" t="str">
        <x:v>OBSERVATION</x:v>
      </x:c>
      <x:c r="G785" s="18" t="str">
        <x:v>https://api.worldbank.org/v2/en/country/IRN?downloadformat=csv</x:v>
      </x:c>
      <x:c r="H785" s="56" t="n">
        <x:v>46267.75686181713</x:v>
      </x:c>
      <x:c r="I785" s="17" t="n">
        <x:v>53</x:v>
      </x:c>
    </x:row>
    <x:row r="786">
      <x:c r="A786" s="17" t="str">
        <x:v>SE.TER.CUAT.DO.ZS</x:v>
      </x:c>
      <x:c r="B786" s="17" t="str">
        <x:v>Educational attainment, Doctoral or equivalent, population 25+, total (%) (cumulative)</x:v>
      </x:c>
      <x:c r="C786" s="17" t="n">
        <x:v>2023</x:v>
      </x:c>
      <x:c r="D786" s="55" t="n">
        <x:v>0.344496543828189</x:v>
      </x:c>
      <x:c r="E786" s="17" t="str">
        <x:v>واحد توسط منبع ارائه نشده</x:v>
      </x:c>
      <x:c r="F786" s="17" t="str">
        <x:v>OBSERVATION</x:v>
      </x:c>
      <x:c r="G786" s="18" t="str">
        <x:v>https://api.worldbank.org/v2/en/country/IRN?downloadformat=csv</x:v>
      </x:c>
      <x:c r="H786" s="56" t="n">
        <x:v>46267.75686181713</x:v>
      </x:c>
      <x:c r="I786" s="17" t="n">
        <x:v>53</x:v>
      </x:c>
    </x:row>
    <x:row r="787">
      <x:c r="A787" s="17" t="str">
        <x:v>SE.TER.CUAT.MS.FE.ZS</x:v>
      </x:c>
      <x:c r="B787" s="17" t="str">
        <x:v>Educational attainment, at least Master's or equivalent, population 25+, female (%) (cumulative)</x:v>
      </x:c>
      <x:c r="C787" s="17" t="n">
        <x:v>2023</x:v>
      </x:c>
      <x:c r="D787" s="55" t="n">
        <x:v>3.44755220600533</x:v>
      </x:c>
      <x:c r="E787" s="17" t="str">
        <x:v>واحد توسط منبع ارائه نشده</x:v>
      </x:c>
      <x:c r="F787" s="17" t="str">
        <x:v>OBSERVATION</x:v>
      </x:c>
      <x:c r="G787" s="18" t="str">
        <x:v>https://api.worldbank.org/v2/en/country/IRN?downloadformat=csv</x:v>
      </x:c>
      <x:c r="H787" s="56" t="n">
        <x:v>46267.75686181713</x:v>
      </x:c>
      <x:c r="I787" s="17" t="n">
        <x:v>49</x:v>
      </x:c>
    </x:row>
    <x:row r="788">
      <x:c r="A788" s="17" t="str">
        <x:v>SE.TER.CUAT.MS.MA.ZS</x:v>
      </x:c>
      <x:c r="B788" s="17" t="str">
        <x:v>Educational attainment, at least Master's or equivalent, population 25+, male (%) (cumulative)</x:v>
      </x:c>
      <x:c r="C788" s="17" t="n">
        <x:v>2023</x:v>
      </x:c>
      <x:c r="D788" s="55" t="n">
        <x:v>5.07046866335272</x:v>
      </x:c>
      <x:c r="E788" s="17" t="str">
        <x:v>واحد توسط منبع ارائه نشده</x:v>
      </x:c>
      <x:c r="F788" s="17" t="str">
        <x:v>OBSERVATION</x:v>
      </x:c>
      <x:c r="G788" s="18" t="str">
        <x:v>https://api.worldbank.org/v2/en/country/IRN?downloadformat=csv</x:v>
      </x:c>
      <x:c r="H788" s="56" t="n">
        <x:v>46267.75686181713</x:v>
      </x:c>
      <x:c r="I788" s="17" t="n">
        <x:v>52</x:v>
      </x:c>
    </x:row>
    <x:row r="789">
      <x:c r="A789" s="17" t="str">
        <x:v>SE.TER.CUAT.MS.ZS</x:v>
      </x:c>
      <x:c r="B789" s="17" t="str">
        <x:v>Educational attainment, at least Master's or equivalent, population 25+, total (%) (cumulative)</x:v>
      </x:c>
      <x:c r="C789" s="17" t="n">
        <x:v>2023</x:v>
      </x:c>
      <x:c r="D789" s="55" t="n">
        <x:v>4.25045786335586</x:v>
      </x:c>
      <x:c r="E789" s="17" t="str">
        <x:v>واحد توسط منبع ارائه نشده</x:v>
      </x:c>
      <x:c r="F789" s="17" t="str">
        <x:v>OBSERVATION</x:v>
      </x:c>
      <x:c r="G789" s="18" t="str">
        <x:v>https://api.worldbank.org/v2/en/country/IRN?downloadformat=csv</x:v>
      </x:c>
      <x:c r="H789" s="56" t="n">
        <x:v>46267.75686181713</x:v>
      </x:c>
      <x:c r="I789" s="17" t="n">
        <x:v>52</x:v>
      </x:c>
    </x:row>
    <x:row r="790">
      <x:c r="A790" s="17" t="str">
        <x:v>SE.TER.CUAT.ST.FE.ZS</x:v>
      </x:c>
      <x:c r="B790" s="17" t="str">
        <x:v>Educational attainment, at least completed short-cycle tertiary, population 25+, female (%) (cumulative)</x:v>
      </x:c>
      <x:c r="C790" s="17" t="n">
        <x:v>2023</x:v>
      </x:c>
      <x:c r="D790" s="55" t="n">
        <x:v>20.6612172345875</x:v>
      </x:c>
      <x:c r="E790" s="17" t="str">
        <x:v>واحد توسط منبع ارائه نشده</x:v>
      </x:c>
      <x:c r="F790" s="17" t="str">
        <x:v>OBSERVATION</x:v>
      </x:c>
      <x:c r="G790" s="18" t="str">
        <x:v>https://api.worldbank.org/v2/en/country/IRN?downloadformat=csv</x:v>
      </x:c>
      <x:c r="H790" s="56" t="n">
        <x:v>46267.75686181713</x:v>
      </x:c>
      <x:c r="I790" s="17" t="n">
        <x:v>51</x:v>
      </x:c>
    </x:row>
    <x:row r="791">
      <x:c r="A791" s="17" t="str">
        <x:v>SE.TER.CUAT.ST.MA.ZS</x:v>
      </x:c>
      <x:c r="B791" s="17" t="str">
        <x:v>Educational attainment, at least completed short-cycle tertiary, population 25+, male (%) (cumulative)</x:v>
      </x:c>
      <x:c r="C791" s="17" t="n">
        <x:v>2023</x:v>
      </x:c>
      <x:c r="D791" s="55" t="n">
        <x:v>24.3238391343332</x:v>
      </x:c>
      <x:c r="E791" s="17" t="str">
        <x:v>واحد توسط منبع ارائه نشده</x:v>
      </x:c>
      <x:c r="F791" s="17" t="str">
        <x:v>OBSERVATION</x:v>
      </x:c>
      <x:c r="G791" s="18" t="str">
        <x:v>https://api.worldbank.org/v2/en/country/IRN?downloadformat=csv</x:v>
      </x:c>
      <x:c r="H791" s="56" t="n">
        <x:v>46267.75686181713</x:v>
      </x:c>
      <x:c r="I791" s="17" t="n">
        <x:v>54</x:v>
      </x:c>
    </x:row>
    <x:row r="792">
      <x:c r="A792" s="17" t="str">
        <x:v>SE.TER.CUAT.ST.ZS</x:v>
      </x:c>
      <x:c r="B792" s="17" t="str">
        <x:v>Educational attainment, at least completed short-cycle tertiary, population 25+, total (%) (cumulative)</x:v>
      </x:c>
      <x:c r="C792" s="17" t="n">
        <x:v>2023</x:v>
      </x:c>
      <x:c r="D792" s="55" t="n">
        <x:v>22.4732266148167</x:v>
      </x:c>
      <x:c r="E792" s="17" t="str">
        <x:v>واحد توسط منبع ارائه نشده</x:v>
      </x:c>
      <x:c r="F792" s="17" t="str">
        <x:v>OBSERVATION</x:v>
      </x:c>
      <x:c r="G792" s="18" t="str">
        <x:v>https://api.worldbank.org/v2/en/country/IRN?downloadformat=csv</x:v>
      </x:c>
      <x:c r="H792" s="56" t="n">
        <x:v>46267.75686181713</x:v>
      </x:c>
      <x:c r="I792" s="17" t="n">
        <x:v>51</x:v>
      </x:c>
    </x:row>
    <x:row r="793">
      <x:c r="A793" s="17" t="str">
        <x:v>SE.TER.ENRL.TC.ZS</x:v>
      </x:c>
      <x:c r="B793" s="17" t="str">
        <x:v>Pupil-teacher ratio, tertiary</x:v>
      </x:c>
      <x:c r="C793" s="17" t="n">
        <x:v>2017</x:v>
      </x:c>
      <x:c r="D793" s="55" t="n">
        <x:v>14.77368</x:v>
      </x:c>
      <x:c r="E793" s="17" t="str">
        <x:v>واحد توسط منبع ارائه نشده</x:v>
      </x:c>
      <x:c r="F793" s="17" t="str">
        <x:v>OBSERVATION</x:v>
      </x:c>
      <x:c r="G793" s="18" t="str">
        <x:v>https://api.worldbank.org/v2/en/country/IRN?downloadformat=csv</x:v>
      </x:c>
      <x:c r="H793" s="56" t="n">
        <x:v>46267.75686181713</x:v>
      </x:c>
      <x:c r="I793" s="17" t="n">
        <x:v>39</x:v>
      </x:c>
    </x:row>
    <x:row r="794">
      <x:c r="A794" s="17" t="str">
        <x:v>SE.TER.ENRR</x:v>
      </x:c>
      <x:c r="B794" s="17" t="str">
        <x:v>School enrollment, tertiary (% gross)</x:v>
      </x:c>
      <x:c r="C794" s="17" t="n">
        <x:v>2022</x:v>
      </x:c>
      <x:c r="D794" s="55" t="n">
        <x:v>58.6838607788086</x:v>
      </x:c>
      <x:c r="E794" s="17" t="str">
        <x:v>واحد توسط منبع ارائه نشده</x:v>
      </x:c>
      <x:c r="F794" s="17" t="str">
        <x:v>OBSERVATION</x:v>
      </x:c>
      <x:c r="G794" s="18" t="str">
        <x:v>https://api.worldbank.org/v2/en/country/IRN?downloadformat=csv</x:v>
      </x:c>
      <x:c r="H794" s="56" t="n">
        <x:v>46267.75686181713</x:v>
      </x:c>
      <x:c r="I794" s="17" t="n">
        <x:v>32</x:v>
      </x:c>
    </x:row>
    <x:row r="795">
      <x:c r="A795" s="17" t="str">
        <x:v>SE.TER.ENRR.FE</x:v>
      </x:c>
      <x:c r="B795" s="17" t="str">
        <x:v>School enrollment, tertiary, female (% gross)</x:v>
      </x:c>
      <x:c r="C795" s="17" t="n">
        <x:v>2022</x:v>
      </x:c>
      <x:c r="D795" s="55" t="n">
        <x:v>59.131290435791</x:v>
      </x:c>
      <x:c r="E795" s="17" t="str">
        <x:v>واحد توسط منبع ارائه نشده</x:v>
      </x:c>
      <x:c r="F795" s="17" t="str">
        <x:v>OBSERVATION</x:v>
      </x:c>
      <x:c r="G795" s="18" t="str">
        <x:v>https://api.worldbank.org/v2/en/country/IRN?downloadformat=csv</x:v>
      </x:c>
      <x:c r="H795" s="56" t="n">
        <x:v>46267.75686181713</x:v>
      </x:c>
      <x:c r="I795" s="17" t="n">
        <x:v>33</x:v>
      </x:c>
    </x:row>
    <x:row r="796">
      <x:c r="A796" s="17" t="str">
        <x:v>SE.TER.ENRR.MA</x:v>
      </x:c>
      <x:c r="B796" s="17" t="str">
        <x:v>School enrollment, tertiary, male (% gross)</x:v>
      </x:c>
      <x:c r="C796" s="17" t="n">
        <x:v>2022</x:v>
      </x:c>
      <x:c r="D796" s="55" t="n">
        <x:v>58.2584190368652</x:v>
      </x:c>
      <x:c r="E796" s="17" t="str">
        <x:v>واحد توسط منبع ارائه نشده</x:v>
      </x:c>
      <x:c r="F796" s="17" t="str">
        <x:v>OBSERVATION</x:v>
      </x:c>
      <x:c r="G796" s="18" t="str">
        <x:v>https://api.worldbank.org/v2/en/country/IRN?downloadformat=csv</x:v>
      </x:c>
      <x:c r="H796" s="56" t="n">
        <x:v>46267.75686181713</x:v>
      </x:c>
      <x:c r="I796" s="17" t="n">
        <x:v>33</x:v>
      </x:c>
    </x:row>
    <x:row r="797">
      <x:c r="A797" s="17" t="str">
        <x:v>SE.TER.TCHR.FE.ZS</x:v>
      </x:c>
      <x:c r="B797" s="17" t="str">
        <x:v>Tertiary education, academic staff (% female)</x:v>
      </x:c>
      <x:c r="C797" s="17" t="n">
        <x:v>2020</x:v>
      </x:c>
      <x:c r="D797" s="55" t="n">
        <x:v>33.9968490600586</x:v>
      </x:c>
      <x:c r="E797" s="17" t="str">
        <x:v>واحد توسط منبع ارائه نشده</x:v>
      </x:c>
      <x:c r="F797" s="17" t="str">
        <x:v>OBSERVATION</x:v>
      </x:c>
      <x:c r="G797" s="18" t="str">
        <x:v>https://api.worldbank.org/v2/en/country/IRN?downloadformat=csv</x:v>
      </x:c>
      <x:c r="H797" s="56" t="n">
        <x:v>46267.75686181713</x:v>
      </x:c>
      <x:c r="I797" s="17" t="n">
        <x:v>36</x:v>
      </x:c>
    </x:row>
    <x:row r="798">
      <x:c r="A798" s="17" t="str">
        <x:v>SE.XPD.CPRM.ZS</x:v>
      </x:c>
      <x:c r="B798" s="17" t="str">
        <x:v>Current education expenditure, primary (% of total expenditure in primary public institutions)</x:v>
      </x:c>
      <x:c r="C798" s="17" t="n">
        <x:v>2022</x:v>
      </x:c>
      <x:c r="D798" s="55" t="n">
        <x:v>87.8568572998047</x:v>
      </x:c>
      <x:c r="E798" s="17" t="str">
        <x:v>percent</x:v>
      </x:c>
      <x:c r="F798" s="17" t="str">
        <x:v>OBSERVATION</x:v>
      </x:c>
      <x:c r="G798" s="18" t="str">
        <x:v>https://api.worldbank.org/v2/en/country/IRN?downloadformat=csv</x:v>
      </x:c>
      <x:c r="H798" s="56" t="n">
        <x:v>46267.75686181713</x:v>
      </x:c>
      <x:c r="I798" s="17" t="n">
        <x:v>56</x:v>
      </x:c>
    </x:row>
    <x:row r="799">
      <x:c r="A799" s="17" t="str">
        <x:v>SE.XPD.CSEC.ZS</x:v>
      </x:c>
      <x:c r="B799" s="17" t="str">
        <x:v>Current education expenditure, secondary (% of total expenditure in secondary public institutions)</x:v>
      </x:c>
      <x:c r="C799" s="17" t="n">
        <x:v>2022</x:v>
      </x:c>
      <x:c r="D799" s="55" t="n">
        <x:v>90.8827590942383</x:v>
      </x:c>
      <x:c r="E799" s="17" t="str">
        <x:v>percent</x:v>
      </x:c>
      <x:c r="F799" s="17" t="str">
        <x:v>OBSERVATION</x:v>
      </x:c>
      <x:c r="G799" s="18" t="str">
        <x:v>https://api.worldbank.org/v2/en/country/IRN?downloadformat=csv</x:v>
      </x:c>
      <x:c r="H799" s="56" t="n">
        <x:v>46267.75686181713</x:v>
      </x:c>
      <x:c r="I799" s="17" t="n">
        <x:v>56</x:v>
      </x:c>
    </x:row>
    <x:row r="800">
      <x:c r="A800" s="17" t="str">
        <x:v>SE.XPD.CTER.ZS</x:v>
      </x:c>
      <x:c r="B800" s="17" t="str">
        <x:v>Current education expenditure, tertiary (% of total expenditure in tertiary public institutions)</x:v>
      </x:c>
      <x:c r="C800" s="17" t="n">
        <x:v>2022</x:v>
      </x:c>
      <x:c r="D800" s="55" t="n">
        <x:v>91.6961288452148</x:v>
      </x:c>
      <x:c r="E800" s="17" t="str">
        <x:v>percent</x:v>
      </x:c>
      <x:c r="F800" s="17" t="str">
        <x:v>OBSERVATION</x:v>
      </x:c>
      <x:c r="G800" s="18" t="str">
        <x:v>https://api.worldbank.org/v2/en/country/IRN?downloadformat=csv</x:v>
      </x:c>
      <x:c r="H800" s="56" t="n">
        <x:v>46267.75686181713</x:v>
      </x:c>
      <x:c r="I800" s="17" t="n">
        <x:v>55</x:v>
      </x:c>
    </x:row>
    <x:row r="801">
      <x:c r="A801" s="17" t="str">
        <x:v>SE.XPD.CTOT.ZS</x:v>
      </x:c>
      <x:c r="B801" s="17" t="str">
        <x:v>Current education expenditure, total (% of total expenditure in public institutions)</x:v>
      </x:c>
      <x:c r="C801" s="17" t="n">
        <x:v>2022</x:v>
      </x:c>
      <x:c r="D801" s="55" t="n">
        <x:v>89.9176712036133</x:v>
      </x:c>
      <x:c r="E801" s="17" t="str">
        <x:v>percent</x:v>
      </x:c>
      <x:c r="F801" s="17" t="str">
        <x:v>OBSERVATION</x:v>
      </x:c>
      <x:c r="G801" s="18" t="str">
        <x:v>https://api.worldbank.org/v2/en/country/IRN?downloadformat=csv</x:v>
      </x:c>
      <x:c r="H801" s="56" t="n">
        <x:v>46267.75686181713</x:v>
      </x:c>
      <x:c r="I801" s="17" t="n">
        <x:v>55</x:v>
      </x:c>
    </x:row>
    <x:row r="802">
      <x:c r="A802" s="17" t="str">
        <x:v>SE.XPD.PRIM.PC.ZS</x:v>
      </x:c>
      <x:c r="B802" s="17" t="str">
        <x:v>Government expenditure per student, primary (% of GDP per capita)</x:v>
      </x:c>
      <x:c r="C802" s="17" t="n">
        <x:v>2017</x:v>
      </x:c>
      <x:c r="D802" s="55" t="n">
        <x:v>11.11757</x:v>
      </x:c>
      <x:c r="E802" s="17" t="str">
        <x:v>percent</x:v>
      </x:c>
      <x:c r="F802" s="17" t="str">
        <x:v>OBSERVATION</x:v>
      </x:c>
      <x:c r="G802" s="18" t="str">
        <x:v>https://api.worldbank.org/v2/en/country/IRN?downloadformat=csv</x:v>
      </x:c>
      <x:c r="H802" s="56" t="n">
        <x:v>46267.75686181713</x:v>
      </x:c>
      <x:c r="I802" s="17" t="n">
        <x:v>49</x:v>
      </x:c>
    </x:row>
    <x:row r="803">
      <x:c r="A803" s="17" t="str">
        <x:v>SE.XPD.PRIM.ZS</x:v>
      </x:c>
      <x:c r="B803" s="17" t="str">
        <x:v>Expenditure on primary education (% of government expenditure on education)</x:v>
      </x:c>
      <x:c r="C803" s="17" t="n">
        <x:v>2018</x:v>
      </x:c>
      <x:c r="D803" s="55" t="n">
        <x:v>33.07452</x:v>
      </x:c>
      <x:c r="E803" s="17" t="str">
        <x:v>percent</x:v>
      </x:c>
      <x:c r="F803" s="17" t="str">
        <x:v>OBSERVATION</x:v>
      </x:c>
      <x:c r="G803" s="18" t="str">
        <x:v>https://api.worldbank.org/v2/en/country/IRN?downloadformat=csv</x:v>
      </x:c>
      <x:c r="H803" s="56" t="n">
        <x:v>46267.75686181713</x:v>
      </x:c>
      <x:c r="I803" s="17" t="n">
        <x:v>27</x:v>
      </x:c>
    </x:row>
    <x:row r="804">
      <x:c r="A804" s="17" t="str">
        <x:v>SE.XPD.SECO.PC.ZS</x:v>
      </x:c>
      <x:c r="B804" s="17" t="str">
        <x:v>Government expenditure per student, secondary (% of GDP per capita)</x:v>
      </x:c>
      <x:c r="C804" s="17" t="n">
        <x:v>2017</x:v>
      </x:c>
      <x:c r="D804" s="55" t="n">
        <x:v>17.52858</x:v>
      </x:c>
      <x:c r="E804" s="17" t="str">
        <x:v>percent</x:v>
      </x:c>
      <x:c r="F804" s="17" t="str">
        <x:v>OBSERVATION</x:v>
      </x:c>
      <x:c r="G804" s="18" t="str">
        <x:v>https://api.worldbank.org/v2/en/country/IRN?downloadformat=csv</x:v>
      </x:c>
      <x:c r="H804" s="56" t="n">
        <x:v>46267.75686181713</x:v>
      </x:c>
      <x:c r="I804" s="17" t="n">
        <x:v>49</x:v>
      </x:c>
    </x:row>
    <x:row r="805">
      <x:c r="A805" s="17" t="str">
        <x:v>SE.XPD.SECO.ZS</x:v>
      </x:c>
      <x:c r="B805" s="17" t="str">
        <x:v>Expenditure on secondary education (% of government expenditure on education)</x:v>
      </x:c>
      <x:c r="C805" s="17" t="n">
        <x:v>2018</x:v>
      </x:c>
      <x:c r="D805" s="55" t="n">
        <x:v>34.40004</x:v>
      </x:c>
      <x:c r="E805" s="17" t="str">
        <x:v>percent</x:v>
      </x:c>
      <x:c r="F805" s="17" t="str">
        <x:v>OBSERVATION</x:v>
      </x:c>
      <x:c r="G805" s="18" t="str">
        <x:v>https://api.worldbank.org/v2/en/country/IRN?downloadformat=csv</x:v>
      </x:c>
      <x:c r="H805" s="56" t="n">
        <x:v>46267.75686181713</x:v>
      </x:c>
      <x:c r="I805" s="17" t="n">
        <x:v>27</x:v>
      </x:c>
    </x:row>
    <x:row r="806">
      <x:c r="A806" s="17" t="str">
        <x:v>SE.XPD.TERT.PC.ZS</x:v>
      </x:c>
      <x:c r="B806" s="17" t="str">
        <x:v>Government expenditure per student, tertiary (% of GDP per capita)</x:v>
      </x:c>
      <x:c r="C806" s="17" t="n">
        <x:v>2017</x:v>
      </x:c>
      <x:c r="D806" s="55" t="n">
        <x:v>24.15663</x:v>
      </x:c>
      <x:c r="E806" s="17" t="str">
        <x:v>percent</x:v>
      </x:c>
      <x:c r="F806" s="17" t="str">
        <x:v>OBSERVATION</x:v>
      </x:c>
      <x:c r="G806" s="18" t="str">
        <x:v>https://api.worldbank.org/v2/en/country/IRN?downloadformat=csv</x:v>
      </x:c>
      <x:c r="H806" s="56" t="n">
        <x:v>46267.75686181713</x:v>
      </x:c>
      <x:c r="I806" s="17" t="n">
        <x:v>50</x:v>
      </x:c>
    </x:row>
    <x:row r="807">
      <x:c r="A807" s="17" t="str">
        <x:v>SE.XPD.TERT.ZS</x:v>
      </x:c>
      <x:c r="B807" s="17" t="str">
        <x:v>Expenditure on tertiary education (% of government expenditure on education)</x:v>
      </x:c>
      <x:c r="C807" s="17" t="n">
        <x:v>2018</x:v>
      </x:c>
      <x:c r="D807" s="55" t="n">
        <x:v>28.23956</x:v>
      </x:c>
      <x:c r="E807" s="17" t="str">
        <x:v>percent</x:v>
      </x:c>
      <x:c r="F807" s="17" t="str">
        <x:v>OBSERVATION</x:v>
      </x:c>
      <x:c r="G807" s="18" t="str">
        <x:v>https://api.worldbank.org/v2/en/country/IRN?downloadformat=csv</x:v>
      </x:c>
      <x:c r="H807" s="56" t="n">
        <x:v>46267.75686181713</x:v>
      </x:c>
      <x:c r="I807" s="17" t="n">
        <x:v>27</x:v>
      </x:c>
    </x:row>
    <x:row r="808">
      <x:c r="A808" s="17" t="str">
        <x:v>SE.XPD.TOTL.GB.ZS</x:v>
      </x:c>
      <x:c r="B808" s="17" t="str">
        <x:v>Government expenditure on education, total (% of government expenditure)</x:v>
      </x:c>
      <x:c r="C808" s="17" t="n">
        <x:v>2022</x:v>
      </x:c>
      <x:c r="D808" s="55" t="n">
        <x:v>18.8211994171143</x:v>
      </x:c>
      <x:c r="E808" s="17" t="str">
        <x:v>percent</x:v>
      </x:c>
      <x:c r="F808" s="17" t="str">
        <x:v>OBSERVATION</x:v>
      </x:c>
      <x:c r="G808" s="18" t="str">
        <x:v>https://api.worldbank.org/v2/en/country/IRN?downloadformat=csv</x:v>
      </x:c>
      <x:c r="H808" s="56" t="n">
        <x:v>46267.75686181713</x:v>
      </x:c>
      <x:c r="I808" s="17" t="n">
        <x:v>28</x:v>
      </x:c>
    </x:row>
    <x:row r="809">
      <x:c r="A809" s="17" t="str">
        <x:v>SE.XPD.TOTL.GD.ZS</x:v>
      </x:c>
      <x:c r="B809" s="17" t="str">
        <x:v>Government expenditure on education, total (% of GDP)</x:v>
      </x:c>
      <x:c r="C809" s="17" t="n">
        <x:v>2023</x:v>
      </x:c>
      <x:c r="D809" s="55" t="n">
        <x:v>2.82443290958712</x:v>
      </x:c>
      <x:c r="E809" s="17" t="str">
        <x:v>percent</x:v>
      </x:c>
      <x:c r="F809" s="17" t="str">
        <x:v>OBSERVATION</x:v>
      </x:c>
      <x:c r="G809" s="18" t="str">
        <x:v>https://api.worldbank.org/v2/en/country/IRN?downloadformat=csv</x:v>
      </x:c>
      <x:c r="H809" s="56" t="n">
        <x:v>46267.75686181713</x:v>
      </x:c>
      <x:c r="I809" s="17" t="n">
        <x:v>21</x:v>
      </x:c>
    </x:row>
    <x:row r="810">
      <x:c r="A810" s="17" t="str">
        <x:v>SG.GEN.PARL.ZS</x:v>
      </x:c>
      <x:c r="B810" s="17" t="str">
        <x:v>Proportion of seats held by women in national parliaments (%)</x:v>
      </x:c>
      <x:c r="C810" s="17" t="n">
        <x:v>2025</x:v>
      </x:c>
      <x:c r="D810" s="55" t="n">
        <x:v>4.91228070175439</x:v>
      </x:c>
      <x:c r="E810" s="17" t="str">
        <x:v>واحد توسط منبع ارائه نشده</x:v>
      </x:c>
      <x:c r="F810" s="17" t="str">
        <x:v>OBSERVATION</x:v>
      </x:c>
      <x:c r="G810" s="18" t="str">
        <x:v>https://api.worldbank.org/v2/en/country/IRN?downloadformat=csv</x:v>
      </x:c>
      <x:c r="H810" s="56" t="n">
        <x:v>46267.75686181713</x:v>
      </x:c>
      <x:c r="I810" s="17" t="n">
        <x:v>37</x:v>
      </x:c>
    </x:row>
    <x:row r="811">
      <x:c r="A811" s="17" t="str">
        <x:v>SH_UHC_FH40</x:v>
      </x:c>
      <x:c r="B811" s="17" t="str">
        <x:v>Proportion of population facing financial hardship due to out-of-pocket health expenditure (%)</x:v>
      </x:c>
      <x:c r="C811" s="17" t="n">
        <x:v>2022</x:v>
      </x:c>
      <x:c r="D811" s="55" t="n">
        <x:v>15.65</x:v>
      </x:c>
      <x:c r="E811" s="17" t="str">
        <x:v>واحد توسط منبع ارائه نشده</x:v>
      </x:c>
      <x:c r="F811" s="17" t="str">
        <x:v>OBSERVATION</x:v>
      </x:c>
      <x:c r="G811" s="18" t="str">
        <x:v>https://api.worldbank.org/v2/en/country/IRN?downloadformat=csv</x:v>
      </x:c>
      <x:c r="H811" s="56" t="n">
        <x:v>46267.75686181713</x:v>
      </x:c>
      <x:c r="I811" s="17" t="n">
        <x:v>55</x:v>
      </x:c>
    </x:row>
    <x:row r="812">
      <x:c r="A812" s="17" t="str">
        <x:v>SH_UHC_FH40_FURTHER</x:v>
      </x:c>
      <x:c r="B812" s="17" t="str">
        <x:v>Proportion of population further impoverished due to out-of-pocket health expenditure, based on the societal poverty line (%)</x:v>
      </x:c>
      <x:c r="C812" s="17" t="n">
        <x:v>2022</x:v>
      </x:c>
      <x:c r="D812" s="55" t="n">
        <x:v>9.42</x:v>
      </x:c>
      <x:c r="E812" s="17" t="str">
        <x:v>واحد توسط منبع ارائه نشده</x:v>
      </x:c>
      <x:c r="F812" s="17" t="str">
        <x:v>OBSERVATION</x:v>
      </x:c>
      <x:c r="G812" s="18" t="str">
        <x:v>https://api.worldbank.org/v2/en/country/IRN?downloadformat=csv</x:v>
      </x:c>
      <x:c r="H812" s="56" t="n">
        <x:v>46267.75686181713</x:v>
      </x:c>
      <x:c r="I812" s="17" t="n">
        <x:v>55</x:v>
      </x:c>
    </x:row>
    <x:row r="813">
      <x:c r="A813" s="17" t="str">
        <x:v>SH_UHC_FH40_IMPOV</x:v>
      </x:c>
      <x:c r="B813" s="17" t="str">
        <x:v>Proportion of population facing impoverishing out-of-pocket health expenditure, based on the societal poverty line (%)</x:v>
      </x:c>
      <x:c r="C813" s="17" t="n">
        <x:v>2022</x:v>
      </x:c>
      <x:c r="D813" s="55" t="n">
        <x:v>11.27</x:v>
      </x:c>
      <x:c r="E813" s="17" t="str">
        <x:v>واحد توسط منبع ارائه نشده</x:v>
      </x:c>
      <x:c r="F813" s="17" t="str">
        <x:v>OBSERVATION</x:v>
      </x:c>
      <x:c r="G813" s="18" t="str">
        <x:v>https://api.worldbank.org/v2/en/country/IRN?downloadformat=csv</x:v>
      </x:c>
      <x:c r="H813" s="56" t="n">
        <x:v>46267.75686181713</x:v>
      </x:c>
      <x:c r="I813" s="17" t="n">
        <x:v>55</x:v>
      </x:c>
    </x:row>
    <x:row r="814">
      <x:c r="A814" s="17" t="str">
        <x:v>SH_UHC_FH40_LARGE</x:v>
      </x:c>
      <x:c r="B814" s="17" t="str">
        <x:v>Proportion of population facing large (but non-impoverishing) out-of-pocket health expenditure (%)</x:v>
      </x:c>
      <x:c r="C814" s="17" t="n">
        <x:v>2022</x:v>
      </x:c>
      <x:c r="D814" s="55" t="n">
        <x:v>4.37</x:v>
      </x:c>
      <x:c r="E814" s="17" t="str">
        <x:v>واحد توسط منبع ارائه نشده</x:v>
      </x:c>
      <x:c r="F814" s="17" t="str">
        <x:v>OBSERVATION</x:v>
      </x:c>
      <x:c r="G814" s="18" t="str">
        <x:v>https://api.worldbank.org/v2/en/country/IRN?downloadformat=csv</x:v>
      </x:c>
      <x:c r="H814" s="56" t="n">
        <x:v>46267.75686181713</x:v>
      </x:c>
      <x:c r="I814" s="17" t="n">
        <x:v>55</x:v>
      </x:c>
    </x:row>
    <x:row r="815">
      <x:c r="A815" s="17" t="str">
        <x:v>SH_UHC_FH40_PUSHED</x:v>
      </x:c>
      <x:c r="B815" s="17" t="str">
        <x:v>Proportion of population pushed into poverty (based on the societal poverty line) due to out-of-pocket health expenditure (%)</x:v>
      </x:c>
      <x:c r="C815" s="17" t="n">
        <x:v>2022</x:v>
      </x:c>
      <x:c r="D815" s="55" t="n">
        <x:v>1.85</x:v>
      </x:c>
      <x:c r="E815" s="17" t="str">
        <x:v>واحد توسط منبع ارائه نشده</x:v>
      </x:c>
      <x:c r="F815" s="17" t="str">
        <x:v>OBSERVATION</x:v>
      </x:c>
      <x:c r="G815" s="18" t="str">
        <x:v>https://api.worldbank.org/v2/en/country/IRN?downloadformat=csv</x:v>
      </x:c>
      <x:c r="H815" s="56" t="n">
        <x:v>46267.75686181713</x:v>
      </x:c>
      <x:c r="I815" s="17" t="n">
        <x:v>55</x:v>
      </x:c>
    </x:row>
    <x:row r="816">
      <x:c r="A816" s="17" t="str">
        <x:v>SH_UHC_SCI</x:v>
      </x:c>
      <x:c r="B816" s="17" t="str">
        <x:v>UHC service coverage index</x:v>
      </x:c>
      <x:c r="C816" s="17" t="n">
        <x:v>2023</x:v>
      </x:c>
      <x:c r="D816" s="55" t="n">
        <x:v>81</x:v>
      </x:c>
      <x:c r="E816" s="17" t="str">
        <x:v>واحد توسط منبع ارائه نشده</x:v>
      </x:c>
      <x:c r="F816" s="17" t="str">
        <x:v>OBSERVATION</x:v>
      </x:c>
      <x:c r="G816" s="18" t="str">
        <x:v>https://api.worldbank.org/v2/en/country/IRN?downloadformat=csv</x:v>
      </x:c>
      <x:c r="H816" s="56" t="n">
        <x:v>46267.75686181713</x:v>
      </x:c>
      <x:c r="I816" s="17" t="n">
        <x:v>42</x:v>
      </x:c>
    </x:row>
    <x:row r="817">
      <x:c r="A817" s="17" t="str">
        <x:v>SH_UHC_SCI_CAPACITY</x:v>
      </x:c>
      <x:c r="B817" s="17" t="str">
        <x:v>UHC service coverage sub-index on service capacity and access</x:v>
      </x:c>
      <x:c r="C817" s="17" t="n">
        <x:v>2023</x:v>
      </x:c>
      <x:c r="D817" s="55" t="n">
        <x:v>86</x:v>
      </x:c>
      <x:c r="E817" s="17" t="str">
        <x:v>واحد توسط منبع ارائه نشده</x:v>
      </x:c>
      <x:c r="F817" s="17" t="str">
        <x:v>OBSERVATION</x:v>
      </x:c>
      <x:c r="G817" s="18" t="str">
        <x:v>https://api.worldbank.org/v2/en/country/IRN?downloadformat=csv</x:v>
      </x:c>
      <x:c r="H817" s="56" t="n">
        <x:v>46267.75686181713</x:v>
      </x:c>
      <x:c r="I817" s="17" t="n">
        <x:v>42</x:v>
      </x:c>
    </x:row>
    <x:row r="818">
      <x:c r="A818" s="17" t="str">
        <x:v>SH_UHC_SCI_ID</x:v>
      </x:c>
      <x:c r="B818" s="17" t="str">
        <x:v>UHC service coverage sub-index on infectious diseases</x:v>
      </x:c>
      <x:c r="C818" s="17" t="n">
        <x:v>2023</x:v>
      </x:c>
      <x:c r="D818" s="55" t="n">
        <x:v>90</x:v>
      </x:c>
      <x:c r="E818" s="17" t="str">
        <x:v>واحد توسط منبع ارائه نشده</x:v>
      </x:c>
      <x:c r="F818" s="17" t="str">
        <x:v>OBSERVATION</x:v>
      </x:c>
      <x:c r="G818" s="18" t="str">
        <x:v>https://api.worldbank.org/v2/en/country/IRN?downloadformat=csv</x:v>
      </x:c>
      <x:c r="H818" s="56" t="n">
        <x:v>46267.75686181713</x:v>
      </x:c>
      <x:c r="I818" s="17" t="n">
        <x:v>42</x:v>
      </x:c>
    </x:row>
    <x:row r="819">
      <x:c r="A819" s="17" t="str">
        <x:v>SH_UHC_SCI_NCD</x:v>
      </x:c>
      <x:c r="B819" s="17" t="str">
        <x:v>UHC service coverage sub-index on non-communicable diseases</x:v>
      </x:c>
      <x:c r="C819" s="17" t="n">
        <x:v>2023</x:v>
      </x:c>
      <x:c r="D819" s="55" t="n">
        <x:v>71</x:v>
      </x:c>
      <x:c r="E819" s="17" t="str">
        <x:v>واحد توسط منبع ارائه نشده</x:v>
      </x:c>
      <x:c r="F819" s="17" t="str">
        <x:v>OBSERVATION</x:v>
      </x:c>
      <x:c r="G819" s="18" t="str">
        <x:v>https://api.worldbank.org/v2/en/country/IRN?downloadformat=csv</x:v>
      </x:c>
      <x:c r="H819" s="56" t="n">
        <x:v>46267.75686181713</x:v>
      </x:c>
      <x:c r="I819" s="17" t="n">
        <x:v>42</x:v>
      </x:c>
    </x:row>
    <x:row r="820">
      <x:c r="A820" s="17" t="str">
        <x:v>SH_UHC_SCI_RMNCH</x:v>
      </x:c>
      <x:c r="B820" s="17" t="str">
        <x:v>UHC service coverage sub-index on reproductive, maternal, newborn and child health</x:v>
      </x:c>
      <x:c r="C820" s="17" t="n">
        <x:v>2023</x:v>
      </x:c>
      <x:c r="D820" s="55" t="n">
        <x:v>78</x:v>
      </x:c>
      <x:c r="E820" s="17" t="str">
        <x:v>واحد توسط منبع ارائه نشده</x:v>
      </x:c>
      <x:c r="F820" s="17" t="str">
        <x:v>OBSERVATION</x:v>
      </x:c>
      <x:c r="G820" s="18" t="str">
        <x:v>https://api.worldbank.org/v2/en/country/IRN?downloadformat=csv</x:v>
      </x:c>
      <x:c r="H820" s="56" t="n">
        <x:v>46267.75686181713</x:v>
      </x:c>
      <x:c r="I820" s="17" t="n">
        <x:v>42</x:v>
      </x:c>
    </x:row>
    <x:row r="821">
      <x:c r="A821" s="17" t="str">
        <x:v>SH.ALC.PCAP.FE.LI</x:v>
      </x:c>
      <x:c r="B821" s="17" t="str">
        <x:v>Total alcohol consumption per capita, female (liters of pure alcohol, projected estimates, female 15+ years of age)</x:v>
      </x:c>
      <x:c r="C821" s="17" t="n">
        <x:v>2020</x:v>
      </x:c>
      <x:c r="D821" s="55" t="n">
        <x:v>0.1</x:v>
      </x:c>
      <x:c r="E821" s="17" t="str">
        <x:v>واحد توسط منبع ارائه نشده</x:v>
      </x:c>
      <x:c r="F821" s="17" t="str">
        <x:v>OBSERVATION</x:v>
      </x:c>
      <x:c r="G821" s="18" t="str">
        <x:v>https://api.worldbank.org/v2/en/country/IRN?downloadformat=csv</x:v>
      </x:c>
      <x:c r="H821" s="56" t="n">
        <x:v>46267.75686181713</x:v>
      </x:c>
      <x:c r="I821" s="17" t="n">
        <x:v>45</x:v>
      </x:c>
    </x:row>
    <x:row r="822">
      <x:c r="A822" s="17" t="str">
        <x:v>SH.ALC.PCAP.LI</x:v>
      </x:c>
      <x:c r="B822" s="17" t="str">
        <x:v>Total alcohol consumption per capita (liters of pure alcohol, projected estimates, 15+ years of age)</x:v>
      </x:c>
      <x:c r="C822" s="17" t="n">
        <x:v>2020</x:v>
      </x:c>
      <x:c r="D822" s="55" t="n">
        <x:v>0.51</x:v>
      </x:c>
      <x:c r="E822" s="17" t="str">
        <x:v>واحد توسط منبع ارائه نشده</x:v>
      </x:c>
      <x:c r="F822" s="17" t="str">
        <x:v>OBSERVATION</x:v>
      </x:c>
      <x:c r="G822" s="18" t="str">
        <x:v>https://api.worldbank.org/v2/en/country/IRN?downloadformat=csv</x:v>
      </x:c>
      <x:c r="H822" s="56" t="n">
        <x:v>46267.75686181713</x:v>
      </x:c>
      <x:c r="I822" s="17" t="n">
        <x:v>45</x:v>
      </x:c>
    </x:row>
    <x:row r="823">
      <x:c r="A823" s="17" t="str">
        <x:v>SH.ALC.PCAP.MA.LI</x:v>
      </x:c>
      <x:c r="B823" s="17" t="str">
        <x:v>Total alcohol consumption per capita, male (liters of pure alcohol, projected estimates, male 15+ years of age)</x:v>
      </x:c>
      <x:c r="C823" s="17" t="n">
        <x:v>2020</x:v>
      </x:c>
      <x:c r="D823" s="55" t="n">
        <x:v>0.9</x:v>
      </x:c>
      <x:c r="E823" s="17" t="str">
        <x:v>واحد توسط منبع ارائه نشده</x:v>
      </x:c>
      <x:c r="F823" s="17" t="str">
        <x:v>OBSERVATION</x:v>
      </x:c>
      <x:c r="G823" s="18" t="str">
        <x:v>https://api.worldbank.org/v2/en/country/IRN?downloadformat=csv</x:v>
      </x:c>
      <x:c r="H823" s="56" t="n">
        <x:v>46267.75686181713</x:v>
      </x:c>
      <x:c r="I823" s="17" t="n">
        <x:v>45</x:v>
      </x:c>
    </x:row>
    <x:row r="824">
      <x:c r="A824" s="17" t="str">
        <x:v>SH.ANM.ALLW.ZS</x:v>
      </x:c>
      <x:c r="B824" s="17" t="str">
        <x:v>Prevalence of anemia among women of reproductive age (% of women ages 15-49)</x:v>
      </x:c>
      <x:c r="C824" s="17" t="n">
        <x:v>2023</x:v>
      </x:c>
      <x:c r="D824" s="55" t="n">
        <x:v>25.5</x:v>
      </x:c>
      <x:c r="E824" s="17" t="str">
        <x:v>percent</x:v>
      </x:c>
      <x:c r="F824" s="17" t="str">
        <x:v>OBSERVATION</x:v>
      </x:c>
      <x:c r="G824" s="18" t="str">
        <x:v>https://api.worldbank.org/v2/en/country/IRN?downloadformat=csv</x:v>
      </x:c>
      <x:c r="H824" s="56" t="n">
        <x:v>46267.75686181713</x:v>
      </x:c>
      <x:c r="I824" s="17" t="n">
        <x:v>42</x:v>
      </x:c>
    </x:row>
    <x:row r="825">
      <x:c r="A825" s="17" t="str">
        <x:v>SH.ANM.CHLD.ZS</x:v>
      </x:c>
      <x:c r="B825" s="17" t="str">
        <x:v>Prevalence of anemia among children (% of children ages 6-59 months)</x:v>
      </x:c>
      <x:c r="C825" s="17" t="n">
        <x:v>2019</x:v>
      </x:c>
      <x:c r="D825" s="55" t="n">
        <x:v>26.5</x:v>
      </x:c>
      <x:c r="E825" s="17" t="str">
        <x:v>percent</x:v>
      </x:c>
      <x:c r="F825" s="17" t="str">
        <x:v>OBSERVATION</x:v>
      </x:c>
      <x:c r="G825" s="18" t="str">
        <x:v>https://api.worldbank.org/v2/en/country/IRN?downloadformat=csv</x:v>
      </x:c>
      <x:c r="H825" s="56" t="n">
        <x:v>46267.75686181713</x:v>
      </x:c>
      <x:c r="I825" s="17" t="n">
        <x:v>46</x:v>
      </x:c>
    </x:row>
    <x:row r="826">
      <x:c r="A826" s="17" t="str">
        <x:v>SH.ANM.NPRG.ZS</x:v>
      </x:c>
      <x:c r="B826" s="17" t="str">
        <x:v>Prevalence of anemia among non-pregnant women (% of women ages 15-49)</x:v>
      </x:c>
      <x:c r="C826" s="17" t="n">
        <x:v>2023</x:v>
      </x:c>
      <x:c r="D826" s="55" t="n">
        <x:v>25.5</x:v>
      </x:c>
      <x:c r="E826" s="17" t="str">
        <x:v>percent</x:v>
      </x:c>
      <x:c r="F826" s="17" t="str">
        <x:v>OBSERVATION</x:v>
      </x:c>
      <x:c r="G826" s="18" t="str">
        <x:v>https://api.worldbank.org/v2/en/country/IRN?downloadformat=csv</x:v>
      </x:c>
      <x:c r="H826" s="56" t="n">
        <x:v>46267.75686181713</x:v>
      </x:c>
      <x:c r="I826" s="17" t="n">
        <x:v>42</x:v>
      </x:c>
    </x:row>
    <x:row r="827">
      <x:c r="A827" s="17" t="str">
        <x:v>SH.DTH.0509</x:v>
      </x:c>
      <x:c r="B827" s="17" t="str">
        <x:v>Number of deaths ages 5-9 years</x:v>
      </x:c>
      <x:c r="C827" s="17" t="n">
        <x:v>2024</x:v>
      </x:c>
      <x:c r="D827" s="55" t="n">
        <x:v>2269</x:v>
      </x:c>
      <x:c r="E827" s="17" t="str">
        <x:v>واحد توسط منبع ارائه نشده</x:v>
      </x:c>
      <x:c r="F827" s="17" t="str">
        <x:v>OBSERVATION</x:v>
      </x:c>
      <x:c r="G827" s="18" t="str">
        <x:v>https://api.worldbank.org/v2/en/country/IRN?downloadformat=csv</x:v>
      </x:c>
      <x:c r="H827" s="56" t="n">
        <x:v>46267.75686181713</x:v>
      </x:c>
      <x:c r="I827" s="17" t="n">
        <x:v>31</x:v>
      </x:c>
    </x:row>
    <x:row r="828">
      <x:c r="A828" s="17" t="str">
        <x:v>SH.DTH.1014</x:v>
      </x:c>
      <x:c r="B828" s="17" t="str">
        <x:v>Number of deaths ages 10-14 years</x:v>
      </x:c>
      <x:c r="C828" s="17" t="n">
        <x:v>2024</x:v>
      </x:c>
      <x:c r="D828" s="55" t="n">
        <x:v>2363</x:v>
      </x:c>
      <x:c r="E828" s="17" t="str">
        <x:v>واحد توسط منبع ارائه نشده</x:v>
      </x:c>
      <x:c r="F828" s="17" t="str">
        <x:v>OBSERVATION</x:v>
      </x:c>
      <x:c r="G828" s="18" t="str">
        <x:v>https://api.worldbank.org/v2/en/country/IRN?downloadformat=csv</x:v>
      </x:c>
      <x:c r="H828" s="56" t="n">
        <x:v>46267.75686181713</x:v>
      </x:c>
      <x:c r="I828" s="17" t="n">
        <x:v>31</x:v>
      </x:c>
    </x:row>
    <x:row r="829">
      <x:c r="A829" s="17" t="str">
        <x:v>SH.DTH.1519</x:v>
      </x:c>
      <x:c r="B829" s="17" t="str">
        <x:v>Number of deaths ages 15-19 years</x:v>
      </x:c>
      <x:c r="C829" s="17" t="n">
        <x:v>2024</x:v>
      </x:c>
      <x:c r="D829" s="55" t="n">
        <x:v>6015</x:v>
      </x:c>
      <x:c r="E829" s="17" t="str">
        <x:v>واحد توسط منبع ارائه نشده</x:v>
      </x:c>
      <x:c r="F829" s="17" t="str">
        <x:v>OBSERVATION</x:v>
      </x:c>
      <x:c r="G829" s="18" t="str">
        <x:v>https://api.worldbank.org/v2/en/country/IRN?downloadformat=csv</x:v>
      </x:c>
      <x:c r="H829" s="56" t="n">
        <x:v>46267.75686181713</x:v>
      </x:c>
      <x:c r="I829" s="17" t="n">
        <x:v>31</x:v>
      </x:c>
    </x:row>
    <x:row r="830">
      <x:c r="A830" s="17" t="str">
        <x:v>SH.DTH.2024</x:v>
      </x:c>
      <x:c r="B830" s="17" t="str">
        <x:v>Number of deaths ages 20-24 years</x:v>
      </x:c>
      <x:c r="C830" s="17" t="n">
        <x:v>2024</x:v>
      </x:c>
      <x:c r="D830" s="55" t="n">
        <x:v>6745</x:v>
      </x:c>
      <x:c r="E830" s="17" t="str">
        <x:v>واحد توسط منبع ارائه نشده</x:v>
      </x:c>
      <x:c r="F830" s="17" t="str">
        <x:v>OBSERVATION</x:v>
      </x:c>
      <x:c r="G830" s="18" t="str">
        <x:v>https://api.worldbank.org/v2/en/country/IRN?downloadformat=csv</x:v>
      </x:c>
      <x:c r="H830" s="56" t="n">
        <x:v>46267.75686181713</x:v>
      </x:c>
      <x:c r="I830" s="17" t="n">
        <x:v>31</x:v>
      </x:c>
    </x:row>
    <x:row r="831">
      <x:c r="A831" s="17" t="str">
        <x:v>SH.DTH.COMM.ZS</x:v>
      </x:c>
      <x:c r="B831" s="17" t="str">
        <x:v>Cause of death, by communicable diseases and maternal, prenatal and nutrition conditions (% of total)</x:v>
      </x:c>
      <x:c r="C831" s="17" t="n">
        <x:v>2021</x:v>
      </x:c>
      <x:c r="D831" s="55" t="n">
        <x:v>29.5114587696068</x:v>
      </x:c>
      <x:c r="E831" s="17" t="str">
        <x:v>percent</x:v>
      </x:c>
      <x:c r="F831" s="17" t="str">
        <x:v>OBSERVATION</x:v>
      </x:c>
      <x:c r="G831" s="18" t="str">
        <x:v>https://api.worldbank.org/v2/en/country/IRN?downloadformat=csv</x:v>
      </x:c>
      <x:c r="H831" s="56" t="n">
        <x:v>46267.75686181713</x:v>
      </x:c>
      <x:c r="I831" s="17" t="n">
        <x:v>60</x:v>
      </x:c>
    </x:row>
    <x:row r="832">
      <x:c r="A832" s="17" t="str">
        <x:v>SH.DTH.IMRT</x:v>
      </x:c>
      <x:c r="B832" s="17" t="str">
        <x:v>Number of infant deaths</x:v>
      </x:c>
      <x:c r="C832" s="17" t="n">
        <x:v>2024</x:v>
      </x:c>
      <x:c r="D832" s="55" t="n">
        <x:v>11969</x:v>
      </x:c>
      <x:c r="E832" s="17" t="str">
        <x:v>واحد توسط منبع ارائه نشده</x:v>
      </x:c>
      <x:c r="F832" s="17" t="str">
        <x:v>OBSERVATION</x:v>
      </x:c>
      <x:c r="G832" s="18" t="str">
        <x:v>https://api.worldbank.org/v2/en/country/IRN?downloadformat=csv</x:v>
      </x:c>
      <x:c r="H832" s="56" t="n">
        <x:v>46267.75686181713</x:v>
      </x:c>
      <x:c r="I832" s="17" t="n">
        <x:v>13</x:v>
      </x:c>
    </x:row>
    <x:row r="833">
      <x:c r="A833" s="17" t="str">
        <x:v>SH.DTH.INJR.ZS</x:v>
      </x:c>
      <x:c r="B833" s="17" t="str">
        <x:v>Cause of death, by injury (% of total)</x:v>
      </x:c>
      <x:c r="C833" s="17" t="n">
        <x:v>2021</x:v>
      </x:c>
      <x:c r="D833" s="55" t="n">
        <x:v>6.83756819358237</x:v>
      </x:c>
      <x:c r="E833" s="17" t="str">
        <x:v>percent</x:v>
      </x:c>
      <x:c r="F833" s="17" t="str">
        <x:v>OBSERVATION</x:v>
      </x:c>
      <x:c r="G833" s="18" t="str">
        <x:v>https://api.worldbank.org/v2/en/country/IRN?downloadformat=csv</x:v>
      </x:c>
      <x:c r="H833" s="56" t="n">
        <x:v>46267.75686181713</x:v>
      </x:c>
      <x:c r="I833" s="17" t="n">
        <x:v>60</x:v>
      </x:c>
    </x:row>
    <x:row r="834">
      <x:c r="A834" s="17" t="str">
        <x:v>SH.DTH.MORT</x:v>
      </x:c>
      <x:c r="B834" s="17" t="str">
        <x:v>Number of under-five deaths</x:v>
      </x:c>
      <x:c r="C834" s="17" t="n">
        <x:v>2024</x:v>
      </x:c>
      <x:c r="D834" s="55" t="n">
        <x:v>13192</x:v>
      </x:c>
      <x:c r="E834" s="17" t="str">
        <x:v>واحد توسط منبع ارائه نشده</x:v>
      </x:c>
      <x:c r="F834" s="17" t="str">
        <x:v>OBSERVATION</x:v>
      </x:c>
      <x:c r="G834" s="18" t="str">
        <x:v>https://api.worldbank.org/v2/en/country/IRN?downloadformat=csv</x:v>
      </x:c>
      <x:c r="H834" s="56" t="n">
        <x:v>46267.75686181713</x:v>
      </x:c>
      <x:c r="I834" s="17" t="n">
        <x:v>17</x:v>
      </x:c>
    </x:row>
    <x:row r="835">
      <x:c r="A835" s="17" t="str">
        <x:v>SH.DTH.NCOM.ZS</x:v>
      </x:c>
      <x:c r="B835" s="17" t="str">
        <x:v>Cause of death, by non-communicable diseases (% of total)</x:v>
      </x:c>
      <x:c r="C835" s="17" t="n">
        <x:v>2021</x:v>
      </x:c>
      <x:c r="D835" s="55" t="n">
        <x:v>56.6159059697011</x:v>
      </x:c>
      <x:c r="E835" s="17" t="str">
        <x:v>percent</x:v>
      </x:c>
      <x:c r="F835" s="17" t="str">
        <x:v>OBSERVATION</x:v>
      </x:c>
      <x:c r="G835" s="18" t="str">
        <x:v>https://api.worldbank.org/v2/en/country/IRN?downloadformat=csv</x:v>
      </x:c>
      <x:c r="H835" s="56" t="n">
        <x:v>46267.75686181713</x:v>
      </x:c>
      <x:c r="I835" s="17" t="n">
        <x:v>60</x:v>
      </x:c>
    </x:row>
    <x:row r="836">
      <x:c r="A836" s="17" t="str">
        <x:v>SH.DTH.NMRT</x:v>
      </x:c>
      <x:c r="B836" s="17" t="str">
        <x:v>Number of neonatal deaths</x:v>
      </x:c>
      <x:c r="C836" s="17" t="n">
        <x:v>2024</x:v>
      </x:c>
      <x:c r="D836" s="55" t="n">
        <x:v>8293</x:v>
      </x:c>
      <x:c r="E836" s="17" t="str">
        <x:v>واحد توسط منبع ارائه نشده</x:v>
      </x:c>
      <x:c r="F836" s="17" t="str">
        <x:v>OBSERVATION</x:v>
      </x:c>
      <x:c r="G836" s="18" t="str">
        <x:v>https://api.worldbank.org/v2/en/country/IRN?downloadformat=csv</x:v>
      </x:c>
      <x:c r="H836" s="56" t="n">
        <x:v>46267.75686181713</x:v>
      </x:c>
      <x:c r="I836" s="17" t="n">
        <x:v>31</x:v>
      </x:c>
    </x:row>
    <x:row r="837">
      <x:c r="A837" s="17" t="str">
        <x:v>SH.DTH.OCVD.ZS</x:v>
      </x:c>
      <x:c r="B837" s="17" t="str">
        <x:v>Cause of death, by other COVID-19 pandemic-related outcomes (% of total)</x:v>
      </x:c>
      <x:c r="C837" s="17" t="n">
        <x:v>2021</x:v>
      </x:c>
      <x:c r="D837" s="55" t="n">
        <x:v>7.03506706710972</x:v>
      </x:c>
      <x:c r="E837" s="17" t="str">
        <x:v>percent</x:v>
      </x:c>
      <x:c r="F837" s="17" t="str">
        <x:v>OBSERVATION</x:v>
      </x:c>
      <x:c r="G837" s="18" t="str">
        <x:v>https://api.worldbank.org/v2/en/country/IRN?downloadformat=csv</x:v>
      </x:c>
      <x:c r="H837" s="56" t="n">
        <x:v>46267.75686181713</x:v>
      </x:c>
      <x:c r="I837" s="17" t="n">
        <x:v>60</x:v>
      </x:c>
    </x:row>
    <x:row r="838">
      <x:c r="A838" s="17" t="str">
        <x:v>SH.DYN.0509</x:v>
      </x:c>
      <x:c r="B838" s="17" t="str">
        <x:v>Probability of dying among children ages 5-9 years (per 1,000)</x:v>
      </x:c>
      <x:c r="C838" s="17" t="n">
        <x:v>2024</x:v>
      </x:c>
      <x:c r="D838" s="55" t="n">
        <x:v>1.5</x:v>
      </x:c>
      <x:c r="E838" s="17" t="str">
        <x:v>واحد توسط منبع ارائه نشده</x:v>
      </x:c>
      <x:c r="F838" s="17" t="str">
        <x:v>OBSERVATION</x:v>
      </x:c>
      <x:c r="G838" s="18" t="str">
        <x:v>https://api.worldbank.org/v2/en/country/IRN?downloadformat=csv</x:v>
      </x:c>
      <x:c r="H838" s="56" t="n">
        <x:v>46267.75686181713</x:v>
      </x:c>
      <x:c r="I838" s="17" t="n">
        <x:v>31</x:v>
      </x:c>
    </x:row>
    <x:row r="839">
      <x:c r="A839" s="17" t="str">
        <x:v>SH.DYN.1014</x:v>
      </x:c>
      <x:c r="B839" s="17" t="str">
        <x:v>Probability of dying among adolescents ages 10-14 years (per 1,000)</x:v>
      </x:c>
      <x:c r="C839" s="17" t="n">
        <x:v>2024</x:v>
      </x:c>
      <x:c r="D839" s="55" t="n">
        <x:v>1.7</x:v>
      </x:c>
      <x:c r="E839" s="17" t="str">
        <x:v>واحد توسط منبع ارائه نشده</x:v>
      </x:c>
      <x:c r="F839" s="17" t="str">
        <x:v>OBSERVATION</x:v>
      </x:c>
      <x:c r="G839" s="18" t="str">
        <x:v>https://api.worldbank.org/v2/en/country/IRN?downloadformat=csv</x:v>
      </x:c>
      <x:c r="H839" s="56" t="n">
        <x:v>46267.75686181713</x:v>
      </x:c>
      <x:c r="I839" s="17" t="n">
        <x:v>31</x:v>
      </x:c>
    </x:row>
    <x:row r="840">
      <x:c r="A840" s="17" t="str">
        <x:v>SH.DYN.1519</x:v>
      </x:c>
      <x:c r="B840" s="17" t="str">
        <x:v>Probability of dying among adolescents ages 15-19 years (per 1,000)</x:v>
      </x:c>
      <x:c r="C840" s="17" t="n">
        <x:v>2024</x:v>
      </x:c>
      <x:c r="D840" s="55" t="n">
        <x:v>4.7</x:v>
      </x:c>
      <x:c r="E840" s="17" t="str">
        <x:v>واحد توسط منبع ارائه نشده</x:v>
      </x:c>
      <x:c r="F840" s="17" t="str">
        <x:v>OBSERVATION</x:v>
      </x:c>
      <x:c r="G840" s="18" t="str">
        <x:v>https://api.worldbank.org/v2/en/country/IRN?downloadformat=csv</x:v>
      </x:c>
      <x:c r="H840" s="56" t="n">
        <x:v>46267.75686181713</x:v>
      </x:c>
      <x:c r="I840" s="17" t="n">
        <x:v>31</x:v>
      </x:c>
    </x:row>
    <x:row r="841">
      <x:c r="A841" s="17" t="str">
        <x:v>SH.DYN.2024</x:v>
      </x:c>
      <x:c r="B841" s="17" t="str">
        <x:v>Probability of dying among youth ages 20-24 years (per 1,000)</x:v>
      </x:c>
      <x:c r="C841" s="17" t="n">
        <x:v>2024</x:v>
      </x:c>
      <x:c r="D841" s="55" t="n">
        <x:v>5.8</x:v>
      </x:c>
      <x:c r="E841" s="17" t="str">
        <x:v>واحد توسط منبع ارائه نشده</x:v>
      </x:c>
      <x:c r="F841" s="17" t="str">
        <x:v>OBSERVATION</x:v>
      </x:c>
      <x:c r="G841" s="18" t="str">
        <x:v>https://api.worldbank.org/v2/en/country/IRN?downloadformat=csv</x:v>
      </x:c>
      <x:c r="H841" s="56" t="n">
        <x:v>46267.75686181713</x:v>
      </x:c>
      <x:c r="I841" s="17" t="n">
        <x:v>31</x:v>
      </x:c>
    </x:row>
    <x:row r="842">
      <x:c r="A842" s="17" t="str">
        <x:v>SH.DYN.AIDS.FE.ZS</x:v>
      </x:c>
      <x:c r="B842" s="17" t="str">
        <x:v>Women's share of population ages 15+ living with HIV (%)</x:v>
      </x:c>
      <x:c r="C842" s="17" t="n">
        <x:v>2024</x:v>
      </x:c>
      <x:c r="D842" s="55" t="n">
        <x:v>24.1384332986016</x:v>
      </x:c>
      <x:c r="E842" s="17" t="str">
        <x:v>واحد توسط منبع ارائه نشده</x:v>
      </x:c>
      <x:c r="F842" s="17" t="str">
        <x:v>OBSERVATION</x:v>
      </x:c>
      <x:c r="G842" s="18" t="str">
        <x:v>https://api.worldbank.org/v2/en/country/IRN?downloadformat=csv</x:v>
      </x:c>
      <x:c r="H842" s="56" t="n">
        <x:v>46267.75686181713</x:v>
      </x:c>
      <x:c r="I842" s="17" t="n">
        <x:v>31</x:v>
      </x:c>
    </x:row>
    <x:row r="843">
      <x:c r="A843" s="17" t="str">
        <x:v>SH.DYN.MORT</x:v>
      </x:c>
      <x:c r="B843" s="17" t="str">
        <x:v>Mortality rate, under-5 (per 1,000 live births)</x:v>
      </x:c>
      <x:c r="C843" s="17" t="n">
        <x:v>2024</x:v>
      </x:c>
      <x:c r="D843" s="55" t="n">
        <x:v>11.3</x:v>
      </x:c>
      <x:c r="E843" s="17" t="str">
        <x:v>واحد توسط منبع ارائه نشده</x:v>
      </x:c>
      <x:c r="F843" s="17" t="str">
        <x:v>OBSERVATION</x:v>
      </x:c>
      <x:c r="G843" s="18" t="str">
        <x:v>https://api.worldbank.org/v2/en/country/IRN?downloadformat=csv</x:v>
      </x:c>
      <x:c r="H843" s="56" t="n">
        <x:v>46267.75686181713</x:v>
      </x:c>
      <x:c r="I843" s="17" t="n">
        <x:v>12</x:v>
      </x:c>
    </x:row>
    <x:row r="844">
      <x:c r="A844" s="17" t="str">
        <x:v>SH.DYN.MORT.FE</x:v>
      </x:c>
      <x:c r="B844" s="17" t="str">
        <x:v>Mortality rate, under-5, female (per 1,000 live births)</x:v>
      </x:c>
      <x:c r="C844" s="17" t="n">
        <x:v>2024</x:v>
      </x:c>
      <x:c r="D844" s="55" t="n">
        <x:v>10.7</x:v>
      </x:c>
      <x:c r="E844" s="17" t="str">
        <x:v>واحد توسط منبع ارائه نشده</x:v>
      </x:c>
      <x:c r="F844" s="17" t="str">
        <x:v>OBSERVATION</x:v>
      </x:c>
      <x:c r="G844" s="18" t="str">
        <x:v>https://api.worldbank.org/v2/en/country/IRN?downloadformat=csv</x:v>
      </x:c>
      <x:c r="H844" s="56" t="n">
        <x:v>46267.75686181713</x:v>
      </x:c>
      <x:c r="I844" s="17" t="n">
        <x:v>12</x:v>
      </x:c>
    </x:row>
    <x:row r="845">
      <x:c r="A845" s="17" t="str">
        <x:v>SH.DYN.MORT.MA</x:v>
      </x:c>
      <x:c r="B845" s="17" t="str">
        <x:v>Mortality rate, under-5, male (per 1,000 live births)</x:v>
      </x:c>
      <x:c r="C845" s="17" t="n">
        <x:v>2024</x:v>
      </x:c>
      <x:c r="D845" s="55" t="n">
        <x:v>11.9</x:v>
      </x:c>
      <x:c r="E845" s="17" t="str">
        <x:v>واحد توسط منبع ارائه نشده</x:v>
      </x:c>
      <x:c r="F845" s="17" t="str">
        <x:v>OBSERVATION</x:v>
      </x:c>
      <x:c r="G845" s="18" t="str">
        <x:v>https://api.worldbank.org/v2/en/country/IRN?downloadformat=csv</x:v>
      </x:c>
      <x:c r="H845" s="56" t="n">
        <x:v>46267.75686181713</x:v>
      </x:c>
      <x:c r="I845" s="17" t="n">
        <x:v>12</x:v>
      </x:c>
    </x:row>
    <x:row r="846">
      <x:c r="A846" s="17" t="str">
        <x:v>SH.DYN.NCOM.FE.ZS</x:v>
      </x:c>
      <x:c r="B846" s="17" t="str">
        <x:v>Mortality from CVD, cancer, diabetes or CRD between exact ages 30 and 70, female (%)</x:v>
      </x:c>
      <x:c r="C846" s="17" t="n">
        <x:v>2021</x:v>
      </x:c>
      <x:c r="D846" s="55" t="n">
        <x:v>12.7</x:v>
      </x:c>
      <x:c r="E846" s="17" t="str">
        <x:v>واحد توسط منبع ارائه نشده</x:v>
      </x:c>
      <x:c r="F846" s="17" t="str">
        <x:v>OBSERVATION</x:v>
      </x:c>
      <x:c r="G846" s="18" t="str">
        <x:v>https://api.worldbank.org/v2/en/country/IRN?downloadformat=csv</x:v>
      </x:c>
      <x:c r="H846" s="56" t="n">
        <x:v>46267.75686181713</x:v>
      </x:c>
      <x:c r="I846" s="17" t="n">
        <x:v>44</x:v>
      </x:c>
    </x:row>
    <x:row r="847">
      <x:c r="A847" s="17" t="str">
        <x:v>SH.DYN.NCOM.MA.ZS</x:v>
      </x:c>
      <x:c r="B847" s="17" t="str">
        <x:v>Mortality from CVD, cancer, diabetes or CRD between exact ages 30 and 70, male (%)</x:v>
      </x:c>
      <x:c r="C847" s="17" t="n">
        <x:v>2021</x:v>
      </x:c>
      <x:c r="D847" s="55" t="n">
        <x:v>15</x:v>
      </x:c>
      <x:c r="E847" s="17" t="str">
        <x:v>واحد توسط منبع ارائه نشده</x:v>
      </x:c>
      <x:c r="F847" s="17" t="str">
        <x:v>OBSERVATION</x:v>
      </x:c>
      <x:c r="G847" s="18" t="str">
        <x:v>https://api.worldbank.org/v2/en/country/IRN?downloadformat=csv</x:v>
      </x:c>
      <x:c r="H847" s="56" t="n">
        <x:v>46267.75686181713</x:v>
      </x:c>
      <x:c r="I847" s="17" t="n">
        <x:v>44</x:v>
      </x:c>
    </x:row>
    <x:row r="848">
      <x:c r="A848" s="17" t="str">
        <x:v>SH.DYN.NCOM.ZS</x:v>
      </x:c>
      <x:c r="B848" s="17" t="str">
        <x:v>Mortality from CVD, cancer, diabetes or CRD between exact ages 30 and 70 (%)</x:v>
      </x:c>
      <x:c r="C848" s="17" t="n">
        <x:v>2021</x:v>
      </x:c>
      <x:c r="D848" s="55" t="n">
        <x:v>13.9</x:v>
      </x:c>
      <x:c r="E848" s="17" t="str">
        <x:v>واحد توسط منبع ارائه نشده</x:v>
      </x:c>
      <x:c r="F848" s="17" t="str">
        <x:v>OBSERVATION</x:v>
      </x:c>
      <x:c r="G848" s="18" t="str">
        <x:v>https://api.worldbank.org/v2/en/country/IRN?downloadformat=csv</x:v>
      </x:c>
      <x:c r="H848" s="56" t="n">
        <x:v>46267.75686181713</x:v>
      </x:c>
      <x:c r="I848" s="17" t="n">
        <x:v>44</x:v>
      </x:c>
    </x:row>
    <x:row r="849">
      <x:c r="A849" s="17" t="str">
        <x:v>SH.DYN.NMRT</x:v>
      </x:c>
      <x:c r="B849" s="17" t="str">
        <x:v>Mortality rate, neonatal (per 1,000 live births)</x:v>
      </x:c>
      <x:c r="C849" s="17" t="n">
        <x:v>2024</x:v>
      </x:c>
      <x:c r="D849" s="55" t="n">
        <x:v>7.2</x:v>
      </x:c>
      <x:c r="E849" s="17" t="str">
        <x:v>واحد توسط منبع ارائه نشده</x:v>
      </x:c>
      <x:c r="F849" s="17" t="str">
        <x:v>OBSERVATION</x:v>
      </x:c>
      <x:c r="G849" s="18" t="str">
        <x:v>https://api.worldbank.org/v2/en/country/IRN?downloadformat=csv</x:v>
      </x:c>
      <x:c r="H849" s="56" t="n">
        <x:v>46267.75686181713</x:v>
      </x:c>
      <x:c r="I849" s="17" t="n">
        <x:v>30</x:v>
      </x:c>
    </x:row>
    <x:row r="850">
      <x:c r="A850" s="17" t="str">
        <x:v>SH.H2O.BASW.RU.ZS</x:v>
      </x:c>
      <x:c r="B850" s="17" t="str">
        <x:v>People using at least basic drinking water services, rural (% of rural population)</x:v>
      </x:c>
      <x:c r="C850" s="17" t="n">
        <x:v>2024</x:v>
      </x:c>
      <x:c r="D850" s="55" t="n">
        <x:v>94.7910967472804</x:v>
      </x:c>
      <x:c r="E850" s="17" t="str">
        <x:v>percent</x:v>
      </x:c>
      <x:c r="F850" s="17" t="str">
        <x:v>OBSERVATION</x:v>
      </x:c>
      <x:c r="G850" s="18" t="str">
        <x:v>https://api.worldbank.org/v2/en/country/IRN?downloadformat=csv</x:v>
      </x:c>
      <x:c r="H850" s="56" t="n">
        <x:v>46267.75686181713</x:v>
      </x:c>
      <x:c r="I850" s="17" t="n">
        <x:v>41</x:v>
      </x:c>
    </x:row>
    <x:row r="851">
      <x:c r="A851" s="17" t="str">
        <x:v>SH.H2O.BASW.UR.ZS</x:v>
      </x:c>
      <x:c r="B851" s="17" t="str">
        <x:v>People using at least basic drinking water services, urban (% of urban population)</x:v>
      </x:c>
      <x:c r="C851" s="17" t="n">
        <x:v>2024</x:v>
      </x:c>
      <x:c r="D851" s="55" t="n">
        <x:v>98.7306688805076</x:v>
      </x:c>
      <x:c r="E851" s="17" t="str">
        <x:v>percent</x:v>
      </x:c>
      <x:c r="F851" s="17" t="str">
        <x:v>OBSERVATION</x:v>
      </x:c>
      <x:c r="G851" s="18" t="str">
        <x:v>https://api.worldbank.org/v2/en/country/IRN?downloadformat=csv</x:v>
      </x:c>
      <x:c r="H851" s="56" t="n">
        <x:v>46267.75686181713</x:v>
      </x:c>
      <x:c r="I851" s="17" t="n">
        <x:v>41</x:v>
      </x:c>
    </x:row>
    <x:row r="852">
      <x:c r="A852" s="17" t="str">
        <x:v>SH.H2O.BASW.ZS</x:v>
      </x:c>
      <x:c r="B852" s="17" t="str">
        <x:v>People using at least basic drinking water services (% of population)</x:v>
      </x:c>
      <x:c r="C852" s="17" t="n">
        <x:v>2024</x:v>
      </x:c>
      <x:c r="D852" s="55" t="n">
        <x:v>97.8520635920898</x:v>
      </x:c>
      <x:c r="E852" s="17" t="str">
        <x:v>percent</x:v>
      </x:c>
      <x:c r="F852" s="17" t="str">
        <x:v>OBSERVATION</x:v>
      </x:c>
      <x:c r="G852" s="18" t="str">
        <x:v>https://api.worldbank.org/v2/en/country/IRN?downloadformat=csv</x:v>
      </x:c>
      <x:c r="H852" s="56" t="n">
        <x:v>46267.75686181713</x:v>
      </x:c>
      <x:c r="I852" s="17" t="n">
        <x:v>41</x:v>
      </x:c>
    </x:row>
    <x:row r="853">
      <x:c r="A853" s="17" t="str">
        <x:v>SH.H2O.SMDW.RU.ZS</x:v>
      </x:c>
      <x:c r="B853" s="17" t="str">
        <x:v>People using safely managed drinking water services, rural (% of rural population)</x:v>
      </x:c>
      <x:c r="C853" s="17" t="n">
        <x:v>2024</x:v>
      </x:c>
      <x:c r="D853" s="55" t="n">
        <x:v>88.0698706863458</x:v>
      </x:c>
      <x:c r="E853" s="17" t="str">
        <x:v>percent</x:v>
      </x:c>
      <x:c r="F853" s="17" t="str">
        <x:v>OBSERVATION</x:v>
      </x:c>
      <x:c r="G853" s="18" t="str">
        <x:v>https://api.worldbank.org/v2/en/country/IRN?downloadformat=csv</x:v>
      </x:c>
      <x:c r="H853" s="56" t="n">
        <x:v>46267.75686181713</x:v>
      </x:c>
      <x:c r="I853" s="17" t="n">
        <x:v>41</x:v>
      </x:c>
    </x:row>
    <x:row r="854">
      <x:c r="A854" s="17" t="str">
        <x:v>SH.H2O.SMDW.UR.ZS</x:v>
      </x:c>
      <x:c r="B854" s="17" t="str">
        <x:v>People using safely managed drinking water services, urban (% of urban population)</x:v>
      </x:c>
      <x:c r="C854" s="17" t="n">
        <x:v>2024</x:v>
      </x:c>
      <x:c r="D854" s="55" t="n">
        <x:v>96.2326760437373</x:v>
      </x:c>
      <x:c r="E854" s="17" t="str">
        <x:v>percent</x:v>
      </x:c>
      <x:c r="F854" s="17" t="str">
        <x:v>OBSERVATION</x:v>
      </x:c>
      <x:c r="G854" s="18" t="str">
        <x:v>https://api.worldbank.org/v2/en/country/IRN?downloadformat=csv</x:v>
      </x:c>
      <x:c r="H854" s="56" t="n">
        <x:v>46267.75686181713</x:v>
      </x:c>
      <x:c r="I854" s="17" t="n">
        <x:v>41</x:v>
      </x:c>
    </x:row>
    <x:row r="855">
      <x:c r="A855" s="17" t="str">
        <x:v>SH.H2O.SMDW.ZS</x:v>
      </x:c>
      <x:c r="B855" s="17" t="str">
        <x:v>People using safely managed drinking water services (% of population)</x:v>
      </x:c>
      <x:c r="C855" s="17" t="n">
        <x:v>2024</x:v>
      </x:c>
      <x:c r="D855" s="55" t="n">
        <x:v>94.4122052108484</x:v>
      </x:c>
      <x:c r="E855" s="17" t="str">
        <x:v>percent</x:v>
      </x:c>
      <x:c r="F855" s="17" t="str">
        <x:v>OBSERVATION</x:v>
      </x:c>
      <x:c r="G855" s="18" t="str">
        <x:v>https://api.worldbank.org/v2/en/country/IRN?downloadformat=csv</x:v>
      </x:c>
      <x:c r="H855" s="56" t="n">
        <x:v>46267.75686181713</x:v>
      </x:c>
      <x:c r="I855" s="17" t="n">
        <x:v>41</x:v>
      </x:c>
    </x:row>
    <x:row r="856">
      <x:c r="A856" s="17" t="str">
        <x:v>SH.IMM.HEPB</x:v>
      </x:c>
      <x:c r="B856" s="17" t="str">
        <x:v>Immunization, HepB3 (% of one-year-old children)</x:v>
      </x:c>
      <x:c r="C856" s="17" t="n">
        <x:v>2024</x:v>
      </x:c>
      <x:c r="D856" s="55" t="n">
        <x:v>98</x:v>
      </x:c>
      <x:c r="E856" s="17" t="str">
        <x:v>percent</x:v>
      </x:c>
      <x:c r="F856" s="17" t="str">
        <x:v>OBSERVATION</x:v>
      </x:c>
      <x:c r="G856" s="18" t="str">
        <x:v>https://api.worldbank.org/v2/en/country/IRN?downloadformat=csv</x:v>
      </x:c>
      <x:c r="H856" s="56" t="n">
        <x:v>46267.75686181713</x:v>
      </x:c>
      <x:c r="I856" s="17" t="n">
        <x:v>35</x:v>
      </x:c>
    </x:row>
    <x:row r="857">
      <x:c r="A857" s="17" t="str">
        <x:v>SH.IMM.IDPT</x:v>
      </x:c>
      <x:c r="B857" s="17" t="str">
        <x:v>Immunization, DPT (% of children ages 12-23 months)</x:v>
      </x:c>
      <x:c r="C857" s="17" t="n">
        <x:v>2024</x:v>
      </x:c>
      <x:c r="D857" s="55" t="n">
        <x:v>98</x:v>
      </x:c>
      <x:c r="E857" s="17" t="str">
        <x:v>percent</x:v>
      </x:c>
      <x:c r="F857" s="17" t="str">
        <x:v>OBSERVATION</x:v>
      </x:c>
      <x:c r="G857" s="18" t="str">
        <x:v>https://api.worldbank.org/v2/en/country/IRN?downloadformat=csv</x:v>
      </x:c>
      <x:c r="H857" s="56" t="n">
        <x:v>46267.75686181713</x:v>
      </x:c>
      <x:c r="I857" s="17" t="n">
        <x:v>21</x:v>
      </x:c>
    </x:row>
    <x:row r="858">
      <x:c r="A858" s="17" t="str">
        <x:v>SH.IMM.MEAS</x:v>
      </x:c>
      <x:c r="B858" s="17" t="str">
        <x:v>Immunization, measles (% of children ages 12-23 months)</x:v>
      </x:c>
      <x:c r="C858" s="17" t="n">
        <x:v>2024</x:v>
      </x:c>
      <x:c r="D858" s="55" t="n">
        <x:v>99</x:v>
      </x:c>
      <x:c r="E858" s="17" t="str">
        <x:v>percent</x:v>
      </x:c>
      <x:c r="F858" s="17" t="str">
        <x:v>OBSERVATION</x:v>
      </x:c>
      <x:c r="G858" s="18" t="str">
        <x:v>https://api.worldbank.org/v2/en/country/IRN?downloadformat=csv</x:v>
      </x:c>
      <x:c r="H858" s="56" t="n">
        <x:v>46267.75686181713</x:v>
      </x:c>
      <x:c r="I858" s="17" t="n">
        <x:v>21</x:v>
      </x:c>
    </x:row>
    <x:row r="859">
      <x:c r="A859" s="17" t="str">
        <x:v>SH.MED.BEDS.ZS</x:v>
      </x:c>
      <x:c r="B859" s="17" t="str">
        <x:v>Hospital beds (per 1,000 people)</x:v>
      </x:c>
      <x:c r="C859" s="17" t="n">
        <x:v>2019</x:v>
      </x:c>
      <x:c r="D859" s="55" t="n">
        <x:v>1.85</x:v>
      </x:c>
      <x:c r="E859" s="17" t="str">
        <x:v>واحد توسط منبع ارائه نشده</x:v>
      </x:c>
      <x:c r="F859" s="17" t="str">
        <x:v>OBSERVATION</x:v>
      </x:c>
      <x:c r="G859" s="18" t="str">
        <x:v>https://api.worldbank.org/v2/en/country/IRN?downloadformat=csv</x:v>
      </x:c>
      <x:c r="H859" s="56" t="n">
        <x:v>46267.75686181713</x:v>
      </x:c>
      <x:c r="I859" s="17" t="n">
        <x:v>39</x:v>
      </x:c>
    </x:row>
    <x:row r="860">
      <x:c r="A860" s="17" t="str">
        <x:v>SH.MED.CMHW.P3</x:v>
      </x:c>
      <x:c r="B860" s="17" t="str">
        <x:v>Community health workers (per 1,000 people)</x:v>
      </x:c>
      <x:c r="C860" s="17" t="n">
        <x:v>2004</x:v>
      </x:c>
      <x:c r="D860" s="55" t="n">
        <x:v>0.364</x:v>
      </x:c>
      <x:c r="E860" s="17" t="str">
        <x:v>واحد توسط منبع ارائه نشده</x:v>
      </x:c>
      <x:c r="F860" s="17" t="str">
        <x:v>OBSERVATION</x:v>
      </x:c>
      <x:c r="G860" s="18" t="str">
        <x:v>https://api.worldbank.org/v2/en/country/IRN?downloadformat=csv</x:v>
      </x:c>
      <x:c r="H860" s="56" t="n">
        <x:v>46267.75686181713</x:v>
      </x:c>
      <x:c r="I860" s="17" t="n">
        <x:v>65</x:v>
      </x:c>
    </x:row>
    <x:row r="861">
      <x:c r="A861" s="17" t="str">
        <x:v>SH.MED.NUMW.P3</x:v>
      </x:c>
      <x:c r="B861" s="17" t="str">
        <x:v>Nurses and midwives (per 1,000 people)</x:v>
      </x:c>
      <x:c r="C861" s="17" t="n">
        <x:v>2023</x:v>
      </x:c>
      <x:c r="D861" s="55" t="n">
        <x:v>2.876</x:v>
      </x:c>
      <x:c r="E861" s="17" t="str">
        <x:v>واحد توسط منبع ارائه نشده</x:v>
      </x:c>
      <x:c r="F861" s="17" t="str">
        <x:v>OBSERVATION</x:v>
      </x:c>
      <x:c r="G861" s="18" t="str">
        <x:v>https://api.worldbank.org/v2/en/country/IRN?downloadformat=csv</x:v>
      </x:c>
      <x:c r="H861" s="56" t="n">
        <x:v>46267.75686181713</x:v>
      </x:c>
      <x:c r="I861" s="17" t="n">
        <x:v>57</x:v>
      </x:c>
    </x:row>
    <x:row r="862">
      <x:c r="A862" s="17" t="str">
        <x:v>SH.MED.PHYS.ZS</x:v>
      </x:c>
      <x:c r="B862" s="17" t="str">
        <x:v>Physicians (per 1,000 people)</x:v>
      </x:c>
      <x:c r="C862" s="17" t="n">
        <x:v>2023</x:v>
      </x:c>
      <x:c r="D862" s="55" t="n">
        <x:v>1.811</x:v>
      </x:c>
      <x:c r="E862" s="17" t="str">
        <x:v>واحد توسط منبع ارائه نشده</x:v>
      </x:c>
      <x:c r="F862" s="17" t="str">
        <x:v>OBSERVATION</x:v>
      </x:c>
      <x:c r="G862" s="18" t="str">
        <x:v>https://api.worldbank.org/v2/en/country/IRN?downloadformat=csv</x:v>
      </x:c>
      <x:c r="H862" s="56" t="n">
        <x:v>46267.75686181713</x:v>
      </x:c>
      <x:c r="I862" s="17" t="n">
        <x:v>48</x:v>
      </x:c>
    </x:row>
    <x:row r="863">
      <x:c r="A863" s="17" t="str">
        <x:v>SH.MED.SAOP.P5</x:v>
      </x:c>
      <x:c r="B863" s="17" t="str">
        <x:v>Specialist surgical workforce (per 100,000 population)</x:v>
      </x:c>
      <x:c r="C863" s="17" t="n">
        <x:v>2014</x:v>
      </x:c>
      <x:c r="D863" s="55" t="n">
        <x:v>5.02</x:v>
      </x:c>
      <x:c r="E863" s="17" t="str">
        <x:v>واحد توسط منبع ارائه نشده</x:v>
      </x:c>
      <x:c r="F863" s="17" t="str">
        <x:v>OBSERVATION</x:v>
      </x:c>
      <x:c r="G863" s="18" t="str">
        <x:v>https://api.worldbank.org/v2/en/country/IRN?downloadformat=csv</x:v>
      </x:c>
      <x:c r="H863" s="56" t="n">
        <x:v>46267.75686181713</x:v>
      </x:c>
      <x:c r="I863" s="17" t="n">
        <x:v>65</x:v>
      </x:c>
    </x:row>
    <x:row r="864">
      <x:c r="A864" s="17" t="str">
        <x:v>SH.MLR.INCD.P3</x:v>
      </x:c>
      <x:c r="B864" s="17" t="str">
        <x:v>Incidence of malaria (per 1,000 population at risk)</x:v>
      </x:c>
      <x:c r="C864" s="17" t="n">
        <x:v>2024</x:v>
      </x:c>
      <x:c r="D864" s="55" t="n">
        <x:v>2.18</x:v>
      </x:c>
      <x:c r="E864" s="17" t="str">
        <x:v>واحد توسط منبع ارائه نشده</x:v>
      </x:c>
      <x:c r="F864" s="17" t="str">
        <x:v>OBSERVATION</x:v>
      </x:c>
      <x:c r="G864" s="18" t="str">
        <x:v>https://api.worldbank.org/v2/en/country/IRN?downloadformat=csv</x:v>
      </x:c>
      <x:c r="H864" s="56" t="n">
        <x:v>46267.75686181713</x:v>
      </x:c>
      <x:c r="I864" s="17" t="n">
        <x:v>41</x:v>
      </x:c>
    </x:row>
    <x:row r="865">
      <x:c r="A865" s="17" t="str">
        <x:v>SH.MMR.DTHS</x:v>
      </x:c>
      <x:c r="B865" s="17" t="str">
        <x:v>Number of maternal deaths</x:v>
      </x:c>
      <x:c r="C865" s="17" t="n">
        <x:v>2023</x:v>
      </x:c>
      <x:c r="D865" s="55" t="n">
        <x:v>190</x:v>
      </x:c>
      <x:c r="E865" s="17" t="str">
        <x:v>واحد توسط منبع ارائه نشده</x:v>
      </x:c>
      <x:c r="F865" s="17" t="str">
        <x:v>OBSERVATION</x:v>
      </x:c>
      <x:c r="G865" s="18" t="str">
        <x:v>https://api.worldbank.org/v2/en/country/IRN?downloadformat=csv</x:v>
      </x:c>
      <x:c r="H865" s="56" t="n">
        <x:v>46267.75686181713</x:v>
      </x:c>
      <x:c r="I865" s="17" t="n">
        <x:v>27</x:v>
      </x:c>
    </x:row>
    <x:row r="866">
      <x:c r="A866" s="17" t="str">
        <x:v>SH.MMR.RISK</x:v>
      </x:c>
      <x:c r="B866" s="17" t="str">
        <x:v>Lifetime risk of maternal death (1 in: rate varies by country)</x:v>
      </x:c>
      <x:c r="C866" s="17" t="n">
        <x:v>2023</x:v>
      </x:c>
      <x:c r="D866" s="55" t="n">
        <x:v>4179</x:v>
      </x:c>
      <x:c r="E866" s="17" t="str">
        <x:v>واحد توسط منبع ارائه نشده</x:v>
      </x:c>
      <x:c r="F866" s="17" t="str">
        <x:v>OBSERVATION</x:v>
      </x:c>
      <x:c r="G866" s="18" t="str">
        <x:v>https://api.worldbank.org/v2/en/country/IRN?downloadformat=csv</x:v>
      </x:c>
      <x:c r="H866" s="56" t="n">
        <x:v>46267.75686181713</x:v>
      </x:c>
      <x:c r="I866" s="17" t="n">
        <x:v>27</x:v>
      </x:c>
    </x:row>
    <x:row r="867">
      <x:c r="A867" s="17" t="str">
        <x:v>SH.MMR.RISK.ZS</x:v>
      </x:c>
      <x:c r="B867" s="17" t="str">
        <x:v>Lifetime risk of maternal death (%)</x:v>
      </x:c>
      <x:c r="C867" s="17" t="n">
        <x:v>2023</x:v>
      </x:c>
      <x:c r="D867" s="55" t="n">
        <x:v>0.0239274155277145</x:v>
      </x:c>
      <x:c r="E867" s="17" t="str">
        <x:v>واحد توسط منبع ارائه نشده</x:v>
      </x:c>
      <x:c r="F867" s="17" t="str">
        <x:v>OBSERVATION</x:v>
      </x:c>
      <x:c r="G867" s="18" t="str">
        <x:v>https://api.worldbank.org/v2/en/country/IRN?downloadformat=csv</x:v>
      </x:c>
      <x:c r="H867" s="56" t="n">
        <x:v>46267.75686181713</x:v>
      </x:c>
      <x:c r="I867" s="17" t="n">
        <x:v>27</x:v>
      </x:c>
    </x:row>
    <x:row r="868">
      <x:c r="A868" s="17" t="str">
        <x:v>SH.PRG.ANEM</x:v>
      </x:c>
      <x:c r="B868" s="17" t="str">
        <x:v>Prevalence of anemia among pregnant women (%)</x:v>
      </x:c>
      <x:c r="C868" s="17" t="n">
        <x:v>2023</x:v>
      </x:c>
      <x:c r="D868" s="55" t="n">
        <x:v>27.9</x:v>
      </x:c>
      <x:c r="E868" s="17" t="str">
        <x:v>واحد توسط منبع ارائه نشده</x:v>
      </x:c>
      <x:c r="F868" s="17" t="str">
        <x:v>OBSERVATION</x:v>
      </x:c>
      <x:c r="G868" s="18" t="str">
        <x:v>https://api.worldbank.org/v2/en/country/IRN?downloadformat=csv</x:v>
      </x:c>
      <x:c r="H868" s="56" t="n">
        <x:v>46267.75686181713</x:v>
      </x:c>
      <x:c r="I868" s="17" t="n">
        <x:v>42</x:v>
      </x:c>
    </x:row>
    <x:row r="869">
      <x:c r="A869" s="17" t="str">
        <x:v>SH.PRV.SMOK</x:v>
      </x:c>
      <x:c r="B869" s="17" t="str">
        <x:v>Prevalence of current tobacco use (% of adults)</x:v>
      </x:c>
      <x:c r="C869" s="17" t="n">
        <x:v>2024</x:v>
      </x:c>
      <x:c r="D869" s="55" t="n">
        <x:v>11.9</x:v>
      </x:c>
      <x:c r="E869" s="17" t="str">
        <x:v>percent</x:v>
      </x:c>
      <x:c r="F869" s="17" t="str">
        <x:v>OBSERVATION</x:v>
      </x:c>
      <x:c r="G869" s="18" t="str">
        <x:v>https://api.worldbank.org/v2/en/country/IRN?downloadformat=csv</x:v>
      </x:c>
      <x:c r="H869" s="56" t="n">
        <x:v>46267.75686181713</x:v>
      </x:c>
      <x:c r="I869" s="17" t="n">
        <x:v>57</x:v>
      </x:c>
    </x:row>
    <x:row r="870">
      <x:c r="A870" s="17" t="str">
        <x:v>SH.PRV.SMOK.FE</x:v>
      </x:c>
      <x:c r="B870" s="17" t="str">
        <x:v>Prevalence of current tobacco use, females (% of female adults)</x:v>
      </x:c>
      <x:c r="C870" s="17" t="n">
        <x:v>2024</x:v>
      </x:c>
      <x:c r="D870" s="55" t="n">
        <x:v>1.3</x:v>
      </x:c>
      <x:c r="E870" s="17" t="str">
        <x:v>percent</x:v>
      </x:c>
      <x:c r="F870" s="17" t="str">
        <x:v>OBSERVATION</x:v>
      </x:c>
      <x:c r="G870" s="18" t="str">
        <x:v>https://api.worldbank.org/v2/en/country/IRN?downloadformat=csv</x:v>
      </x:c>
      <x:c r="H870" s="56" t="n">
        <x:v>46267.75686181713</x:v>
      </x:c>
      <x:c r="I870" s="17" t="n">
        <x:v>57</x:v>
      </x:c>
    </x:row>
    <x:row r="871">
      <x:c r="A871" s="17" t="str">
        <x:v>SH.PRV.SMOK.MA</x:v>
      </x:c>
      <x:c r="B871" s="17" t="str">
        <x:v>Prevalence of current tobacco use, males (% of male adults)</x:v>
      </x:c>
      <x:c r="C871" s="17" t="n">
        <x:v>2024</x:v>
      </x:c>
      <x:c r="D871" s="55" t="n">
        <x:v>22.5</x:v>
      </x:c>
      <x:c r="E871" s="17" t="str">
        <x:v>percent</x:v>
      </x:c>
      <x:c r="F871" s="17" t="str">
        <x:v>OBSERVATION</x:v>
      </x:c>
      <x:c r="G871" s="18" t="str">
        <x:v>https://api.worldbank.org/v2/en/country/IRN?downloadformat=csv</x:v>
      </x:c>
      <x:c r="H871" s="56" t="n">
        <x:v>46267.75686181713</x:v>
      </x:c>
      <x:c r="I871" s="17" t="n">
        <x:v>57</x:v>
      </x:c>
    </x:row>
    <x:row r="872">
      <x:c r="A872" s="17" t="str">
        <x:v>SH.SGR.CRSK.ZS</x:v>
      </x:c>
      <x:c r="B872" s="17" t="str">
        <x:v>Risk of catastrophic expenditure for surgical care (% of people at risk)</x:v>
      </x:c>
      <x:c r="C872" s="17" t="n">
        <x:v>2022</x:v>
      </x:c>
      <x:c r="D872" s="55" t="n">
        <x:v>43.7</x:v>
      </x:c>
      <x:c r="E872" s="17" t="str">
        <x:v>percent</x:v>
      </x:c>
      <x:c r="F872" s="17" t="str">
        <x:v>OBSERVATION</x:v>
      </x:c>
      <x:c r="G872" s="18" t="str">
        <x:v>https://api.worldbank.org/v2/en/country/IRN?downloadformat=csv</x:v>
      </x:c>
      <x:c r="H872" s="56" t="n">
        <x:v>46267.75686181713</x:v>
      </x:c>
      <x:c r="I872" s="17" t="n">
        <x:v>46</x:v>
      </x:c>
    </x:row>
    <x:row r="873">
      <x:c r="A873" s="17" t="str">
        <x:v>SH.SGR.IRSK.ZS</x:v>
      </x:c>
      <x:c r="B873" s="17" t="str">
        <x:v>Risk of impoverishing expenditure for surgical care (% of people at risk)</x:v>
      </x:c>
      <x:c r="C873" s="17" t="n">
        <x:v>2022</x:v>
      </x:c>
      <x:c r="D873" s="55" t="n">
        <x:v>29.8</x:v>
      </x:c>
      <x:c r="E873" s="17" t="str">
        <x:v>percent</x:v>
      </x:c>
      <x:c r="F873" s="17" t="str">
        <x:v>OBSERVATION</x:v>
      </x:c>
      <x:c r="G873" s="18" t="str">
        <x:v>https://api.worldbank.org/v2/en/country/IRN?downloadformat=csv</x:v>
      </x:c>
      <x:c r="H873" s="56" t="n">
        <x:v>46267.75686181713</x:v>
      </x:c>
      <x:c r="I873" s="17" t="n">
        <x:v>46</x:v>
      </x:c>
    </x:row>
    <x:row r="874">
      <x:c r="A874" s="17" t="str">
        <x:v>SH.SGR.PROC.P5</x:v>
      </x:c>
      <x:c r="B874" s="17" t="str">
        <x:v>Number of surgical procedures (per 100,000 population)</x:v>
      </x:c>
      <x:c r="C874" s="17" t="n">
        <x:v>2010</x:v>
      </x:c>
      <x:c r="D874" s="55" t="n">
        <x:v>802.7</x:v>
      </x:c>
      <x:c r="E874" s="17" t="str">
        <x:v>واحد توسط منبع ارائه نشده</x:v>
      </x:c>
      <x:c r="F874" s="17" t="str">
        <x:v>OBSERVATION</x:v>
      </x:c>
      <x:c r="G874" s="18" t="str">
        <x:v>https://api.worldbank.org/v2/en/country/IRN?downloadformat=csv</x:v>
      </x:c>
      <x:c r="H874" s="56" t="n">
        <x:v>46267.75686181713</x:v>
      </x:c>
      <x:c r="I874" s="17" t="n">
        <x:v>65</x:v>
      </x:c>
    </x:row>
    <x:row r="875">
      <x:c r="A875" s="17" t="str">
        <x:v>SH.STA.AIRP.FE.P5</x:v>
      </x:c>
      <x:c r="B875" s="17" t="str">
        <x:v>Mortality rate attributed to household and ambient air pollution, age-standardized, female (per 100,000 female population)</x:v>
      </x:c>
      <x:c r="C875" s="17" t="n">
        <x:v>2019</x:v>
      </x:c>
      <x:c r="D875" s="55" t="n">
        <x:v>52.3</x:v>
      </x:c>
      <x:c r="E875" s="17" t="str">
        <x:v>واحد توسط منبع ارائه نشده</x:v>
      </x:c>
      <x:c r="F875" s="17" t="str">
        <x:v>OBSERVATION</x:v>
      </x:c>
      <x:c r="G875" s="18" t="str">
        <x:v>https://api.worldbank.org/v2/en/country/IRN?downloadformat=csv</x:v>
      </x:c>
      <x:c r="H875" s="56" t="n">
        <x:v>46267.75686181713</x:v>
      </x:c>
      <x:c r="I875" s="17" t="n">
        <x:v>65</x:v>
      </x:c>
    </x:row>
    <x:row r="876">
      <x:c r="A876" s="17" t="str">
        <x:v>SH.STA.AIRP.MA.P5</x:v>
      </x:c>
      <x:c r="B876" s="17" t="str">
        <x:v>Mortality rate attributed to household and ambient air pollution, age-standardized, male (per 100,000 male population)</x:v>
      </x:c>
      <x:c r="C876" s="17" t="n">
        <x:v>2019</x:v>
      </x:c>
      <x:c r="D876" s="55" t="n">
        <x:v>64.2</x:v>
      </x:c>
      <x:c r="E876" s="17" t="str">
        <x:v>واحد توسط منبع ارائه نشده</x:v>
      </x:c>
      <x:c r="F876" s="17" t="str">
        <x:v>OBSERVATION</x:v>
      </x:c>
      <x:c r="G876" s="18" t="str">
        <x:v>https://api.worldbank.org/v2/en/country/IRN?downloadformat=csv</x:v>
      </x:c>
      <x:c r="H876" s="56" t="n">
        <x:v>46267.75686181713</x:v>
      </x:c>
      <x:c r="I876" s="17" t="n">
        <x:v>65</x:v>
      </x:c>
    </x:row>
    <x:row r="877">
      <x:c r="A877" s="17" t="str">
        <x:v>SH.STA.AIRP.P5</x:v>
      </x:c>
      <x:c r="B877" s="17" t="str">
        <x:v>Mortality rate attributed to household and ambient air pollution, age-standardized (per 100,000 population)</x:v>
      </x:c>
      <x:c r="C877" s="17" t="n">
        <x:v>2019</x:v>
      </x:c>
      <x:c r="D877" s="55" t="n">
        <x:v>58.1</x:v>
      </x:c>
      <x:c r="E877" s="17" t="str">
        <x:v>واحد توسط منبع ارائه نشده</x:v>
      </x:c>
      <x:c r="F877" s="17" t="str">
        <x:v>OBSERVATION</x:v>
      </x:c>
      <x:c r="G877" s="18" t="str">
        <x:v>https://api.worldbank.org/v2/en/country/IRN?downloadformat=csv</x:v>
      </x:c>
      <x:c r="H877" s="56" t="n">
        <x:v>46267.75686181713</x:v>
      </x:c>
      <x:c r="I877" s="17" t="n">
        <x:v>65</x:v>
      </x:c>
    </x:row>
    <x:row r="878">
      <x:c r="A878" s="17" t="str">
        <x:v>SH.STA.ANVC.ZS</x:v>
      </x:c>
      <x:c r="B878" s="17" t="str">
        <x:v>Pregnant women receiving prenatal care (%)</x:v>
      </x:c>
      <x:c r="C878" s="17" t="n">
        <x:v>2010</x:v>
      </x:c>
      <x:c r="D878" s="55" t="n">
        <x:v>96.9</x:v>
      </x:c>
      <x:c r="E878" s="17" t="str">
        <x:v>واحد توسط منبع ارائه نشده</x:v>
      </x:c>
      <x:c r="F878" s="17" t="str">
        <x:v>OBSERVATION</x:v>
      </x:c>
      <x:c r="G878" s="18" t="str">
        <x:v>https://api.worldbank.org/v2/en/country/IRN?downloadformat=csv</x:v>
      </x:c>
      <x:c r="H878" s="56" t="n">
        <x:v>46267.75686181713</x:v>
      </x:c>
      <x:c r="I878" s="17" t="n">
        <x:v>63</x:v>
      </x:c>
    </x:row>
    <x:row r="879">
      <x:c r="A879" s="17" t="str">
        <x:v>SH.STA.ARIC.ZS</x:v>
      </x:c>
      <x:c r="B879" s="17" t="str">
        <x:v>ARI treatment (% of children under 5 taken to a health provider)</x:v>
      </x:c>
      <x:c r="C879" s="17" t="n">
        <x:v>2010</x:v>
      </x:c>
      <x:c r="D879" s="55" t="n">
        <x:v>75.9</x:v>
      </x:c>
      <x:c r="E879" s="17" t="str">
        <x:v>percent</x:v>
      </x:c>
      <x:c r="F879" s="17" t="str">
        <x:v>OBSERVATION</x:v>
      </x:c>
      <x:c r="G879" s="18" t="str">
        <x:v>https://api.worldbank.org/v2/en/country/IRN?downloadformat=csv</x:v>
      </x:c>
      <x:c r="H879" s="56" t="n">
        <x:v>46267.75686181713</x:v>
      </x:c>
      <x:c r="I879" s="17" t="n">
        <x:v>64</x:v>
      </x:c>
    </x:row>
    <x:row r="880">
      <x:c r="A880" s="17" t="str">
        <x:v>SH.STA.BASS.RU.ZS</x:v>
      </x:c>
      <x:c r="B880" s="17" t="str">
        <x:v>People using at least basic sanitation services, rural (% of rural population)</x:v>
      </x:c>
      <x:c r="C880" s="17" t="n">
        <x:v>2024</x:v>
      </x:c>
      <x:c r="D880" s="55" t="n">
        <x:v>82.3</x:v>
      </x:c>
      <x:c r="E880" s="17" t="str">
        <x:v>percent</x:v>
      </x:c>
      <x:c r="F880" s="17" t="str">
        <x:v>OBSERVATION</x:v>
      </x:c>
      <x:c r="G880" s="18" t="str">
        <x:v>https://api.worldbank.org/v2/en/country/IRN?downloadformat=csv</x:v>
      </x:c>
      <x:c r="H880" s="56" t="n">
        <x:v>46267.75686181713</x:v>
      </x:c>
      <x:c r="I880" s="17" t="n">
        <x:v>41</x:v>
      </x:c>
    </x:row>
    <x:row r="881">
      <x:c r="A881" s="17" t="str">
        <x:v>SH.STA.BASS.UR.ZS</x:v>
      </x:c>
      <x:c r="B881" s="17" t="str">
        <x:v>People using at least basic sanitation services, urban (% of urban population)</x:v>
      </x:c>
      <x:c r="C881" s="17" t="n">
        <x:v>2024</x:v>
      </x:c>
      <x:c r="D881" s="55" t="n">
        <x:v>92.8</x:v>
      </x:c>
      <x:c r="E881" s="17" t="str">
        <x:v>percent</x:v>
      </x:c>
      <x:c r="F881" s="17" t="str">
        <x:v>OBSERVATION</x:v>
      </x:c>
      <x:c r="G881" s="18" t="str">
        <x:v>https://api.worldbank.org/v2/en/country/IRN?downloadformat=csv</x:v>
      </x:c>
      <x:c r="H881" s="56" t="n">
        <x:v>46267.75686181713</x:v>
      </x:c>
      <x:c r="I881" s="17" t="n">
        <x:v>41</x:v>
      </x:c>
    </x:row>
    <x:row r="882">
      <x:c r="A882" s="17" t="str">
        <x:v>SH.STA.BASS.ZS</x:v>
      </x:c>
      <x:c r="B882" s="17" t="str">
        <x:v>People using at least basic sanitation services (% of population)</x:v>
      </x:c>
      <x:c r="C882" s="17" t="n">
        <x:v>2024</x:v>
      </x:c>
      <x:c r="D882" s="55" t="n">
        <x:v>90.458288016159</x:v>
      </x:c>
      <x:c r="E882" s="17" t="str">
        <x:v>percent</x:v>
      </x:c>
      <x:c r="F882" s="17" t="str">
        <x:v>OBSERVATION</x:v>
      </x:c>
      <x:c r="G882" s="18" t="str">
        <x:v>https://api.worldbank.org/v2/en/country/IRN?downloadformat=csv</x:v>
      </x:c>
      <x:c r="H882" s="56" t="n">
        <x:v>46267.75686181713</x:v>
      </x:c>
      <x:c r="I882" s="17" t="n">
        <x:v>41</x:v>
      </x:c>
    </x:row>
    <x:row r="883">
      <x:c r="A883" s="17" t="str">
        <x:v>SH.STA.BFED.ZS</x:v>
      </x:c>
      <x:c r="B883" s="17" t="str">
        <x:v>Exclusive breastfeeding (% of children under 6 months)</x:v>
      </x:c>
      <x:c r="C883" s="17" t="n">
        <x:v>2011</x:v>
      </x:c>
      <x:c r="D883" s="55" t="n">
        <x:v>53.1</x:v>
      </x:c>
      <x:c r="E883" s="17" t="str">
        <x:v>percent</x:v>
      </x:c>
      <x:c r="F883" s="17" t="str">
        <x:v>OBSERVATION</x:v>
      </x:c>
      <x:c r="G883" s="18" t="str">
        <x:v>https://api.worldbank.org/v2/en/country/IRN?downloadformat=csv</x:v>
      </x:c>
      <x:c r="H883" s="56" t="n">
        <x:v>46267.75686181713</x:v>
      </x:c>
      <x:c r="I883" s="17" t="n">
        <x:v>63</x:v>
      </x:c>
    </x:row>
    <x:row r="884">
      <x:c r="A884" s="17" t="str">
        <x:v>SH.STA.BRTC.ZS</x:v>
      </x:c>
      <x:c r="B884" s="17" t="str">
        <x:v>Births attended by skilled health staff (% of total)</x:v>
      </x:c>
      <x:c r="C884" s="17" t="n">
        <x:v>2014</x:v>
      </x:c>
      <x:c r="D884" s="55" t="n">
        <x:v>99</x:v>
      </x:c>
      <x:c r="E884" s="17" t="str">
        <x:v>percent</x:v>
      </x:c>
      <x:c r="F884" s="17" t="str">
        <x:v>OBSERVATION</x:v>
      </x:c>
      <x:c r="G884" s="18" t="str">
        <x:v>https://api.worldbank.org/v2/en/country/IRN?downloadformat=csv</x:v>
      </x:c>
      <x:c r="H884" s="56" t="n">
        <x:v>46267.75686181713</x:v>
      </x:c>
      <x:c r="I884" s="17" t="n">
        <x:v>57</x:v>
      </x:c>
    </x:row>
    <x:row r="885">
      <x:c r="A885" s="17" t="str">
        <x:v>SH.STA.DIAB.ZS</x:v>
      </x:c>
      <x:c r="B885" s="17" t="str">
        <x:v>Diabetes prevalence (% of population ages 20 to 79)</x:v>
      </x:c>
      <x:c r="C885" s="17" t="n">
        <x:v>2024</x:v>
      </x:c>
      <x:c r="D885" s="55" t="n">
        <x:v>9</x:v>
      </x:c>
      <x:c r="E885" s="17" t="str">
        <x:v>percent</x:v>
      </x:c>
      <x:c r="F885" s="17" t="str">
        <x:v>OBSERVATION</x:v>
      </x:c>
      <x:c r="G885" s="18" t="str">
        <x:v>https://api.worldbank.org/v2/en/country/IRN?downloadformat=csv</x:v>
      </x:c>
      <x:c r="H885" s="56" t="n">
        <x:v>46267.75686181713</x:v>
      </x:c>
      <x:c r="I885" s="17" t="n">
        <x:v>64</x:v>
      </x:c>
    </x:row>
    <x:row r="886">
      <x:c r="A886" s="17" t="str">
        <x:v>SH.STA.MALN.FE.ZS</x:v>
      </x:c>
      <x:c r="B886" s="17" t="str">
        <x:v>Prevalence of underweight, weight for age, female (% of children under 5)</x:v>
      </x:c>
      <x:c r="C886" s="17" t="n">
        <x:v>2017</x:v>
      </x:c>
      <x:c r="D886" s="55" t="n">
        <x:v>4.6</x:v>
      </x:c>
      <x:c r="E886" s="17" t="str">
        <x:v>percent</x:v>
      </x:c>
      <x:c r="F886" s="17" t="str">
        <x:v>OBSERVATION</x:v>
      </x:c>
      <x:c r="G886" s="18" t="str">
        <x:v>https://api.worldbank.org/v2/en/country/IRN?downloadformat=csv</x:v>
      </x:c>
      <x:c r="H886" s="56" t="n">
        <x:v>46267.75686181713</x:v>
      </x:c>
      <x:c r="I886" s="17" t="n">
        <x:v>64</x:v>
      </x:c>
    </x:row>
    <x:row r="887">
      <x:c r="A887" s="17" t="str">
        <x:v>SH.STA.MALN.MA.ZS</x:v>
      </x:c>
      <x:c r="B887" s="17" t="str">
        <x:v>Prevalence of underweight, weight for age, male (% of children under 5)</x:v>
      </x:c>
      <x:c r="C887" s="17" t="n">
        <x:v>2017</x:v>
      </x:c>
      <x:c r="D887" s="55" t="n">
        <x:v>4</x:v>
      </x:c>
      <x:c r="E887" s="17" t="str">
        <x:v>percent</x:v>
      </x:c>
      <x:c r="F887" s="17" t="str">
        <x:v>OBSERVATION</x:v>
      </x:c>
      <x:c r="G887" s="18" t="str">
        <x:v>https://api.worldbank.org/v2/en/country/IRN?downloadformat=csv</x:v>
      </x:c>
      <x:c r="H887" s="56" t="n">
        <x:v>46267.75686181713</x:v>
      </x:c>
      <x:c r="I887" s="17" t="n">
        <x:v>64</x:v>
      </x:c>
    </x:row>
    <x:row r="888">
      <x:c r="A888" s="17" t="str">
        <x:v>SH.STA.MALN.ZS</x:v>
      </x:c>
      <x:c r="B888" s="17" t="str">
        <x:v>Prevalence of underweight, weight for age (% of children under 5)</x:v>
      </x:c>
      <x:c r="C888" s="17" t="n">
        <x:v>2017</x:v>
      </x:c>
      <x:c r="D888" s="55" t="n">
        <x:v>4.3</x:v>
      </x:c>
      <x:c r="E888" s="17" t="str">
        <x:v>percent</x:v>
      </x:c>
      <x:c r="F888" s="17" t="str">
        <x:v>OBSERVATION</x:v>
      </x:c>
      <x:c r="G888" s="18" t="str">
        <x:v>https://api.worldbank.org/v2/en/country/IRN?downloadformat=csv</x:v>
      </x:c>
      <x:c r="H888" s="56" t="n">
        <x:v>46267.75686181713</x:v>
      </x:c>
      <x:c r="I888" s="17" t="n">
        <x:v>61</x:v>
      </x:c>
    </x:row>
    <x:row r="889">
      <x:c r="A889" s="17" t="str">
        <x:v>SH.STA.MMRT</x:v>
      </x:c>
      <x:c r="B889" s="17" t="str">
        <x:v>Maternal mortality ratio (modeled estimate, per 100,000 live births)</x:v>
      </x:c>
      <x:c r="C889" s="17" t="n">
        <x:v>2023</x:v>
      </x:c>
      <x:c r="D889" s="55" t="n">
        <x:v>16</x:v>
      </x:c>
      <x:c r="E889" s="17" t="str">
        <x:v>واحد توسط منبع ارائه نشده</x:v>
      </x:c>
      <x:c r="F889" s="17" t="str">
        <x:v>OBSERVATION</x:v>
      </x:c>
      <x:c r="G889" s="18" t="str">
        <x:v>https://api.worldbank.org/v2/en/country/IRN?downloadformat=csv</x:v>
      </x:c>
      <x:c r="H889" s="56" t="n">
        <x:v>46267.75686181713</x:v>
      </x:c>
      <x:c r="I889" s="17" t="n">
        <x:v>27</x:v>
      </x:c>
    </x:row>
    <x:row r="890">
      <x:c r="A890" s="17" t="str">
        <x:v>SH.STA.MMRT.NE</x:v>
      </x:c>
      <x:c r="B890" s="17" t="str">
        <x:v>Maternal mortality ratio (national estimate, per 100,000 live births)</x:v>
      </x:c>
      <x:c r="C890" s="17" t="n">
        <x:v>2013</x:v>
      </x:c>
      <x:c r="D890" s="55" t="n">
        <x:v>19.7</x:v>
      </x:c>
      <x:c r="E890" s="17" t="str">
        <x:v>واحد توسط منبع ارائه نشده</x:v>
      </x:c>
      <x:c r="F890" s="17" t="str">
        <x:v>OBSERVATION</x:v>
      </x:c>
      <x:c r="G890" s="18" t="str">
        <x:v>https://api.worldbank.org/v2/en/country/IRN?downloadformat=csv</x:v>
      </x:c>
      <x:c r="H890" s="56" t="n">
        <x:v>46267.75686181713</x:v>
      </x:c>
      <x:c r="I890" s="17" t="n">
        <x:v>54</x:v>
      </x:c>
    </x:row>
    <x:row r="891">
      <x:c r="A891" s="17" t="str">
        <x:v>SH.STA.ODFC.RU.ZS</x:v>
      </x:c>
      <x:c r="B891" s="17" t="str">
        <x:v>People practicing open defecation, rural (% of rural population)</x:v>
      </x:c>
      <x:c r="C891" s="17" t="n">
        <x:v>2016</x:v>
      </x:c>
      <x:c r="D891" s="55" t="n">
        <x:v>1.43</x:v>
      </x:c>
      <x:c r="E891" s="17" t="str">
        <x:v>percent</x:v>
      </x:c>
      <x:c r="F891" s="17" t="str">
        <x:v>OBSERVATION</x:v>
      </x:c>
      <x:c r="G891" s="18" t="str">
        <x:v>https://api.worldbank.org/v2/en/country/IRN?downloadformat=csv</x:v>
      </x:c>
      <x:c r="H891" s="56" t="n">
        <x:v>46267.75686181713</x:v>
      </x:c>
      <x:c r="I891" s="17" t="n">
        <x:v>49</x:v>
      </x:c>
    </x:row>
    <x:row r="892">
      <x:c r="A892" s="17" t="str">
        <x:v>SH.STA.ODFC.UR.ZS</x:v>
      </x:c>
      <x:c r="B892" s="17" t="str">
        <x:v>People practicing open defecation, urban (% of urban population)</x:v>
      </x:c>
      <x:c r="C892" s="17" t="n">
        <x:v>2024</x:v>
      </x:c>
      <x:c r="D892" s="55" t="n">
        <x:v>0</x:v>
      </x:c>
      <x:c r="E892" s="17" t="str">
        <x:v>percent</x:v>
      </x:c>
      <x:c r="F892" s="17" t="str">
        <x:v>OBSERVATION</x:v>
      </x:c>
      <x:c r="G892" s="18" t="str">
        <x:v>https://api.worldbank.org/v2/en/country/IRN?downloadformat=csv</x:v>
      </x:c>
      <x:c r="H892" s="56" t="n">
        <x:v>46267.75686181713</x:v>
      </x:c>
      <x:c r="I892" s="17" t="n">
        <x:v>41</x:v>
      </x:c>
    </x:row>
    <x:row r="893">
      <x:c r="A893" s="17" t="str">
        <x:v>SH.STA.ODFC.ZS</x:v>
      </x:c>
      <x:c r="B893" s="17" t="str">
        <x:v>People practicing open defecation (% of population)</x:v>
      </x:c>
      <x:c r="C893" s="17" t="n">
        <x:v>2016</x:v>
      </x:c>
      <x:c r="D893" s="55" t="n">
        <x:v>0.40048219858671</x:v>
      </x:c>
      <x:c r="E893" s="17" t="str">
        <x:v>percent</x:v>
      </x:c>
      <x:c r="F893" s="17" t="str">
        <x:v>OBSERVATION</x:v>
      </x:c>
      <x:c r="G893" s="18" t="str">
        <x:v>https://api.worldbank.org/v2/en/country/IRN?downloadformat=csv</x:v>
      </x:c>
      <x:c r="H893" s="56" t="n">
        <x:v>46267.75686181713</x:v>
      </x:c>
      <x:c r="I893" s="17" t="n">
        <x:v>49</x:v>
      </x:c>
    </x:row>
    <x:row r="894">
      <x:c r="A894" s="17" t="str">
        <x:v>SH.STA.ORCF.ZS</x:v>
      </x:c>
      <x:c r="B894" s="17" t="str">
        <x:v>Diarrhea treatment (% of children under 5 receiving oral rehydration and continued feeding)</x:v>
      </x:c>
      <x:c r="C894" s="17" t="n">
        <x:v>2010</x:v>
      </x:c>
      <x:c r="D894" s="55" t="n">
        <x:v>68.9</x:v>
      </x:c>
      <x:c r="E894" s="17" t="str">
        <x:v>percent</x:v>
      </x:c>
      <x:c r="F894" s="17" t="str">
        <x:v>OBSERVATION</x:v>
      </x:c>
      <x:c r="G894" s="18" t="str">
        <x:v>https://api.worldbank.org/v2/en/country/IRN?downloadformat=csv</x:v>
      </x:c>
      <x:c r="H894" s="56" t="n">
        <x:v>46267.75686181713</x:v>
      </x:c>
      <x:c r="I894" s="17" t="n">
        <x:v>65</x:v>
      </x:c>
    </x:row>
    <x:row r="895">
      <x:c r="A895" s="17" t="str">
        <x:v>SH.STA.ORTH</x:v>
      </x:c>
      <x:c r="B895" s="17" t="str">
        <x:v>Diarrhea treatment (% of children under 5 who received ORS packet)</x:v>
      </x:c>
      <x:c r="C895" s="17" t="n">
        <x:v>2011</x:v>
      </x:c>
      <x:c r="D895" s="55" t="n">
        <x:v>61.38</x:v>
      </x:c>
      <x:c r="E895" s="17" t="str">
        <x:v>percent</x:v>
      </x:c>
      <x:c r="F895" s="17" t="str">
        <x:v>OBSERVATION</x:v>
      </x:c>
      <x:c r="G895" s="18" t="str">
        <x:v>https://api.worldbank.org/v2/en/country/IRN?downloadformat=csv</x:v>
      </x:c>
      <x:c r="H895" s="56" t="n">
        <x:v>46267.75686181713</x:v>
      </x:c>
      <x:c r="I895" s="17" t="n">
        <x:v>60</x:v>
      </x:c>
    </x:row>
    <x:row r="896">
      <x:c r="A896" s="17" t="str">
        <x:v>SH.STA.OWGH.FE.ZS</x:v>
      </x:c>
      <x:c r="B896" s="17" t="str">
        <x:v>Prevalence of overweight, weight for height, female (% of children under 5)</x:v>
      </x:c>
      <x:c r="C896" s="17" t="n">
        <x:v>2017</x:v>
      </x:c>
      <x:c r="D896" s="55" t="n">
        <x:v>2.6</x:v>
      </x:c>
      <x:c r="E896" s="17" t="str">
        <x:v>percent</x:v>
      </x:c>
      <x:c r="F896" s="17" t="str">
        <x:v>OBSERVATION</x:v>
      </x:c>
      <x:c r="G896" s="18" t="str">
        <x:v>https://api.worldbank.org/v2/en/country/IRN?downloadformat=csv</x:v>
      </x:c>
      <x:c r="H896" s="56" t="n">
        <x:v>46267.75686181713</x:v>
      </x:c>
      <x:c r="I896" s="17" t="n">
        <x:v>65</x:v>
      </x:c>
    </x:row>
    <x:row r="897">
      <x:c r="A897" s="17" t="str">
        <x:v>SH.STA.OWGH.MA.ZS</x:v>
      </x:c>
      <x:c r="B897" s="17" t="str">
        <x:v>Prevalence of overweight, weight for height, male (% of children under 5)</x:v>
      </x:c>
      <x:c r="C897" s="17" t="n">
        <x:v>2017</x:v>
      </x:c>
      <x:c r="D897" s="55" t="n">
        <x:v>3.3</x:v>
      </x:c>
      <x:c r="E897" s="17" t="str">
        <x:v>percent</x:v>
      </x:c>
      <x:c r="F897" s="17" t="str">
        <x:v>OBSERVATION</x:v>
      </x:c>
      <x:c r="G897" s="18" t="str">
        <x:v>https://api.worldbank.org/v2/en/country/IRN?downloadformat=csv</x:v>
      </x:c>
      <x:c r="H897" s="56" t="n">
        <x:v>46267.75686181713</x:v>
      </x:c>
      <x:c r="I897" s="17" t="n">
        <x:v>65</x:v>
      </x:c>
    </x:row>
    <x:row r="898">
      <x:c r="A898" s="17" t="str">
        <x:v>SH.STA.OWGH.ME.FE.ZS</x:v>
      </x:c>
      <x:c r="B898" s="17" t="str">
        <x:v>Prevalence of overweight, weight for height, female (modeled estimate, % of children under 5)</x:v>
      </x:c>
      <x:c r="C898" s="17" t="n">
        <x:v>2024</x:v>
      </x:c>
      <x:c r="D898" s="55" t="n">
        <x:v>2.5</x:v>
      </x:c>
      <x:c r="E898" s="17" t="str">
        <x:v>واحد توسط منبع ارائه نشده</x:v>
      </x:c>
      <x:c r="F898" s="17" t="str">
        <x:v>OBSERVATION</x:v>
      </x:c>
      <x:c r="G898" s="18" t="str">
        <x:v>https://api.worldbank.org/v2/en/country/IRN?downloadformat=csv</x:v>
      </x:c>
      <x:c r="H898" s="56" t="n">
        <x:v>46267.75686181713</x:v>
      </x:c>
      <x:c r="I898" s="17" t="n">
        <x:v>41</x:v>
      </x:c>
    </x:row>
    <x:row r="899">
      <x:c r="A899" s="17" t="str">
        <x:v>SH.STA.OWGH.ME.MA.ZS</x:v>
      </x:c>
      <x:c r="B899" s="17" t="str">
        <x:v>Prevalence of overweight, weight for height, male (modeled estimate, % of children under 5)</x:v>
      </x:c>
      <x:c r="C899" s="17" t="n">
        <x:v>2024</x:v>
      </x:c>
      <x:c r="D899" s="55" t="n">
        <x:v>2.9</x:v>
      </x:c>
      <x:c r="E899" s="17" t="str">
        <x:v>واحد توسط منبع ارائه نشده</x:v>
      </x:c>
      <x:c r="F899" s="17" t="str">
        <x:v>OBSERVATION</x:v>
      </x:c>
      <x:c r="G899" s="18" t="str">
        <x:v>https://api.worldbank.org/v2/en/country/IRN?downloadformat=csv</x:v>
      </x:c>
      <x:c r="H899" s="56" t="n">
        <x:v>46267.75686181713</x:v>
      </x:c>
      <x:c r="I899" s="17" t="n">
        <x:v>41</x:v>
      </x:c>
    </x:row>
    <x:row r="900">
      <x:c r="A900" s="17" t="str">
        <x:v>SH.STA.OWGH.ME.ZS</x:v>
      </x:c>
      <x:c r="B900" s="17" t="str">
        <x:v>Prevalence of overweight, weight for height (modeled estimate, % of children under 5)</x:v>
      </x:c>
      <x:c r="C900" s="17" t="n">
        <x:v>2024</x:v>
      </x:c>
      <x:c r="D900" s="55" t="n">
        <x:v>2.7</x:v>
      </x:c>
      <x:c r="E900" s="17" t="str">
        <x:v>واحد توسط منبع ارائه نشده</x:v>
      </x:c>
      <x:c r="F900" s="17" t="str">
        <x:v>OBSERVATION</x:v>
      </x:c>
      <x:c r="G900" s="18" t="str">
        <x:v>https://api.worldbank.org/v2/en/country/IRN?downloadformat=csv</x:v>
      </x:c>
      <x:c r="H900" s="56" t="n">
        <x:v>46267.75686181713</x:v>
      </x:c>
      <x:c r="I900" s="17" t="n">
        <x:v>41</x:v>
      </x:c>
    </x:row>
    <x:row r="901">
      <x:c r="A901" s="17" t="str">
        <x:v>SH.STA.OWGH.ZS</x:v>
      </x:c>
      <x:c r="B901" s="17" t="str">
        <x:v>Prevalence of overweight, weight for height (% of children under 5)</x:v>
      </x:c>
      <x:c r="C901" s="17" t="n">
        <x:v>2017</x:v>
      </x:c>
      <x:c r="D901" s="55" t="n">
        <x:v>2.9</x:v>
      </x:c>
      <x:c r="E901" s="17" t="str">
        <x:v>percent</x:v>
      </x:c>
      <x:c r="F901" s="17" t="str">
        <x:v>OBSERVATION</x:v>
      </x:c>
      <x:c r="G901" s="18" t="str">
        <x:v>https://api.worldbank.org/v2/en/country/IRN?downloadformat=csv</x:v>
      </x:c>
      <x:c r="H901" s="56" t="n">
        <x:v>46267.75686181713</x:v>
      </x:c>
      <x:c r="I901" s="17" t="n">
        <x:v>63</x:v>
      </x:c>
    </x:row>
    <x:row r="902">
      <x:c r="A902" s="17" t="str">
        <x:v>SH.STA.POIS.P5</x:v>
      </x:c>
      <x:c r="B902" s="17" t="str">
        <x:v>Mortality rate attributed to unintentional poisoning (per 100,000 population)</x:v>
      </x:c>
      <x:c r="C902" s="17" t="n">
        <x:v>2021</x:v>
      </x:c>
      <x:c r="D902" s="55" t="n">
        <x:v>0.62</x:v>
      </x:c>
      <x:c r="E902" s="17" t="str">
        <x:v>واحد توسط منبع ارائه نشده</x:v>
      </x:c>
      <x:c r="F902" s="17" t="str">
        <x:v>OBSERVATION</x:v>
      </x:c>
      <x:c r="G902" s="18" t="str">
        <x:v>https://api.worldbank.org/v2/en/country/IRN?downloadformat=csv</x:v>
      </x:c>
      <x:c r="H902" s="56" t="n">
        <x:v>46267.75686181713</x:v>
      </x:c>
      <x:c r="I902" s="17" t="n">
        <x:v>44</x:v>
      </x:c>
    </x:row>
    <x:row r="903">
      <x:c r="A903" s="17" t="str">
        <x:v>SH.STA.POIS.P5.FE</x:v>
      </x:c>
      <x:c r="B903" s="17" t="str">
        <x:v>Mortality rate attributed to unintentional poisoning, female (per 100,000 female population)</x:v>
      </x:c>
      <x:c r="C903" s="17" t="n">
        <x:v>2021</x:v>
      </x:c>
      <x:c r="D903" s="55" t="n">
        <x:v>0.41</x:v>
      </x:c>
      <x:c r="E903" s="17" t="str">
        <x:v>واحد توسط منبع ارائه نشده</x:v>
      </x:c>
      <x:c r="F903" s="17" t="str">
        <x:v>OBSERVATION</x:v>
      </x:c>
      <x:c r="G903" s="18" t="str">
        <x:v>https://api.worldbank.org/v2/en/country/IRN?downloadformat=csv</x:v>
      </x:c>
      <x:c r="H903" s="56" t="n">
        <x:v>46267.75686181713</x:v>
      </x:c>
      <x:c r="I903" s="17" t="n">
        <x:v>44</x:v>
      </x:c>
    </x:row>
    <x:row r="904">
      <x:c r="A904" s="17" t="str">
        <x:v>SH.STA.POIS.P5.MA</x:v>
      </x:c>
      <x:c r="B904" s="17" t="str">
        <x:v>Mortality rate attributed to unintentional poisoning, male (per 100,000 male population)</x:v>
      </x:c>
      <x:c r="C904" s="17" t="n">
        <x:v>2021</x:v>
      </x:c>
      <x:c r="D904" s="55" t="n">
        <x:v>0.83</x:v>
      </x:c>
      <x:c r="E904" s="17" t="str">
        <x:v>واحد توسط منبع ارائه نشده</x:v>
      </x:c>
      <x:c r="F904" s="17" t="str">
        <x:v>OBSERVATION</x:v>
      </x:c>
      <x:c r="G904" s="18" t="str">
        <x:v>https://api.worldbank.org/v2/en/country/IRN?downloadformat=csv</x:v>
      </x:c>
      <x:c r="H904" s="56" t="n">
        <x:v>46267.75686181713</x:v>
      </x:c>
      <x:c r="I904" s="17" t="n">
        <x:v>44</x:v>
      </x:c>
    </x:row>
    <x:row r="905">
      <x:c r="A905" s="17" t="str">
        <x:v>SH.STA.SMSS.UR.ZS</x:v>
      </x:c>
      <x:c r="B905" s="17" t="str">
        <x:v>People using safely managed sanitation services, urban (% of urban population)</x:v>
      </x:c>
      <x:c r="C905" s="17" t="n">
        <x:v>2024</x:v>
      </x:c>
      <x:c r="D905" s="55" t="n">
        <x:v>75.3292269388177</x:v>
      </x:c>
      <x:c r="E905" s="17" t="str">
        <x:v>percent</x:v>
      </x:c>
      <x:c r="F905" s="17" t="str">
        <x:v>OBSERVATION</x:v>
      </x:c>
      <x:c r="G905" s="18" t="str">
        <x:v>https://api.worldbank.org/v2/en/country/IRN?downloadformat=csv</x:v>
      </x:c>
      <x:c r="H905" s="56" t="n">
        <x:v>46267.75686181713</x:v>
      </x:c>
      <x:c r="I905" s="17" t="n">
        <x:v>41</x:v>
      </x:c>
    </x:row>
    <x:row r="906">
      <x:c r="A906" s="17" t="str">
        <x:v>SH.STA.STNT.FE.ZS</x:v>
      </x:c>
      <x:c r="B906" s="17" t="str">
        <x:v>Prevalence of stunting, height for age, female (% of children under 5)</x:v>
      </x:c>
      <x:c r="C906" s="17" t="n">
        <x:v>2017</x:v>
      </x:c>
      <x:c r="D906" s="55" t="n">
        <x:v>4.8</x:v>
      </x:c>
      <x:c r="E906" s="17" t="str">
        <x:v>percent</x:v>
      </x:c>
      <x:c r="F906" s="17" t="str">
        <x:v>OBSERVATION</x:v>
      </x:c>
      <x:c r="G906" s="18" t="str">
        <x:v>https://api.worldbank.org/v2/en/country/IRN?downloadformat=csv</x:v>
      </x:c>
      <x:c r="H906" s="56" t="n">
        <x:v>46267.75686181713</x:v>
      </x:c>
      <x:c r="I906" s="17" t="n">
        <x:v>64</x:v>
      </x:c>
    </x:row>
    <x:row r="907">
      <x:c r="A907" s="17" t="str">
        <x:v>SH.STA.STNT.MA.ZS</x:v>
      </x:c>
      <x:c r="B907" s="17" t="str">
        <x:v>Prevalence of stunting, height for age, male (% of children under 5)</x:v>
      </x:c>
      <x:c r="C907" s="17" t="n">
        <x:v>2017</x:v>
      </x:c>
      <x:c r="D907" s="55" t="n">
        <x:v>4.9</x:v>
      </x:c>
      <x:c r="E907" s="17" t="str">
        <x:v>percent</x:v>
      </x:c>
      <x:c r="F907" s="17" t="str">
        <x:v>OBSERVATION</x:v>
      </x:c>
      <x:c r="G907" s="18" t="str">
        <x:v>https://api.worldbank.org/v2/en/country/IRN?downloadformat=csv</x:v>
      </x:c>
      <x:c r="H907" s="56" t="n">
        <x:v>46267.75686181713</x:v>
      </x:c>
      <x:c r="I907" s="17" t="n">
        <x:v>64</x:v>
      </x:c>
    </x:row>
    <x:row r="908">
      <x:c r="A908" s="17" t="str">
        <x:v>SH.STA.STNT.ME.FE.ZS</x:v>
      </x:c>
      <x:c r="B908" s="17" t="str">
        <x:v>Prevalence of stunting, height for age, female (modeled estimate, % of children under 5)</x:v>
      </x:c>
      <x:c r="C908" s="17" t="n">
        <x:v>2024</x:v>
      </x:c>
      <x:c r="D908" s="55" t="n">
        <x:v>4.6</x:v>
      </x:c>
      <x:c r="E908" s="17" t="str">
        <x:v>واحد توسط منبع ارائه نشده</x:v>
      </x:c>
      <x:c r="F908" s="17" t="str">
        <x:v>OBSERVATION</x:v>
      </x:c>
      <x:c r="G908" s="18" t="str">
        <x:v>https://api.worldbank.org/v2/en/country/IRN?downloadformat=csv</x:v>
      </x:c>
      <x:c r="H908" s="56" t="n">
        <x:v>46267.75686181713</x:v>
      </x:c>
      <x:c r="I908" s="17" t="n">
        <x:v>41</x:v>
      </x:c>
    </x:row>
    <x:row r="909">
      <x:c r="A909" s="17" t="str">
        <x:v>SH.STA.STNT.ME.MA.ZS</x:v>
      </x:c>
      <x:c r="B909" s="17" t="str">
        <x:v>Prevalence of stunting, height for age, male (modeled estimate, % of children under 5)</x:v>
      </x:c>
      <x:c r="C909" s="17" t="n">
        <x:v>2024</x:v>
      </x:c>
      <x:c r="D909" s="55" t="n">
        <x:v>5</x:v>
      </x:c>
      <x:c r="E909" s="17" t="str">
        <x:v>واحد توسط منبع ارائه نشده</x:v>
      </x:c>
      <x:c r="F909" s="17" t="str">
        <x:v>OBSERVATION</x:v>
      </x:c>
      <x:c r="G909" s="18" t="str">
        <x:v>https://api.worldbank.org/v2/en/country/IRN?downloadformat=csv</x:v>
      </x:c>
      <x:c r="H909" s="56" t="n">
        <x:v>46267.75686181713</x:v>
      </x:c>
      <x:c r="I909" s="17" t="n">
        <x:v>41</x:v>
      </x:c>
    </x:row>
    <x:row r="910">
      <x:c r="A910" s="17" t="str">
        <x:v>SH.STA.STNT.ME.ZS</x:v>
      </x:c>
      <x:c r="B910" s="17" t="str">
        <x:v>Prevalence of stunting, height for age (modeled estimate, % of children under 5)</x:v>
      </x:c>
      <x:c r="C910" s="17" t="n">
        <x:v>2024</x:v>
      </x:c>
      <x:c r="D910" s="55" t="n">
        <x:v>4.8</x:v>
      </x:c>
      <x:c r="E910" s="17" t="str">
        <x:v>واحد توسط منبع ارائه نشده</x:v>
      </x:c>
      <x:c r="F910" s="17" t="str">
        <x:v>OBSERVATION</x:v>
      </x:c>
      <x:c r="G910" s="18" t="str">
        <x:v>https://api.worldbank.org/v2/en/country/IRN?downloadformat=csv</x:v>
      </x:c>
      <x:c r="H910" s="56" t="n">
        <x:v>46267.75686181713</x:v>
      </x:c>
      <x:c r="I910" s="17" t="n">
        <x:v>41</x:v>
      </x:c>
    </x:row>
    <x:row r="911">
      <x:c r="A911" s="17" t="str">
        <x:v>SH.STA.STNT.ZS</x:v>
      </x:c>
      <x:c r="B911" s="17" t="str">
        <x:v>Prevalence of stunting, height for age (% of children under 5)</x:v>
      </x:c>
      <x:c r="C911" s="17" t="n">
        <x:v>2017</x:v>
      </x:c>
      <x:c r="D911" s="55" t="n">
        <x:v>4.8</x:v>
      </x:c>
      <x:c r="E911" s="17" t="str">
        <x:v>percent</x:v>
      </x:c>
      <x:c r="F911" s="17" t="str">
        <x:v>OBSERVATION</x:v>
      </x:c>
      <x:c r="G911" s="18" t="str">
        <x:v>https://api.worldbank.org/v2/en/country/IRN?downloadformat=csv</x:v>
      </x:c>
      <x:c r="H911" s="56" t="n">
        <x:v>46267.75686181713</x:v>
      </x:c>
      <x:c r="I911" s="17" t="n">
        <x:v>61</x:v>
      </x:c>
    </x:row>
    <x:row r="912">
      <x:c r="A912" s="17" t="str">
        <x:v>SH.STA.SUIC.FE.P5</x:v>
      </x:c>
      <x:c r="B912" s="17" t="str">
        <x:v>Suicide mortality rate, female (per 100,000 female population)</x:v>
      </x:c>
      <x:c r="C912" s="17" t="n">
        <x:v>2021</x:v>
      </x:c>
      <x:c r="D912" s="55" t="n">
        <x:v>2.32</x:v>
      </x:c>
      <x:c r="E912" s="17" t="str">
        <x:v>واحد توسط منبع ارائه نشده</x:v>
      </x:c>
      <x:c r="F912" s="17" t="str">
        <x:v>OBSERVATION</x:v>
      </x:c>
      <x:c r="G912" s="18" t="str">
        <x:v>https://api.worldbank.org/v2/en/country/IRN?downloadformat=csv</x:v>
      </x:c>
      <x:c r="H912" s="56" t="n">
        <x:v>46267.75686181713</x:v>
      </x:c>
      <x:c r="I912" s="17" t="n">
        <x:v>44</x:v>
      </x:c>
    </x:row>
    <x:row r="913">
      <x:c r="A913" s="17" t="str">
        <x:v>SH.STA.SUIC.MA.P5</x:v>
      </x:c>
      <x:c r="B913" s="17" t="str">
        <x:v>Suicide mortality rate, male (per 100,000 male population)</x:v>
      </x:c>
      <x:c r="C913" s="17" t="n">
        <x:v>2021</x:v>
      </x:c>
      <x:c r="D913" s="55" t="n">
        <x:v>5.77</x:v>
      </x:c>
      <x:c r="E913" s="17" t="str">
        <x:v>واحد توسط منبع ارائه نشده</x:v>
      </x:c>
      <x:c r="F913" s="17" t="str">
        <x:v>OBSERVATION</x:v>
      </x:c>
      <x:c r="G913" s="18" t="str">
        <x:v>https://api.worldbank.org/v2/en/country/IRN?downloadformat=csv</x:v>
      </x:c>
      <x:c r="H913" s="56" t="n">
        <x:v>46267.75686181713</x:v>
      </x:c>
      <x:c r="I913" s="17" t="n">
        <x:v>44</x:v>
      </x:c>
    </x:row>
    <x:row r="914">
      <x:c r="A914" s="17" t="str">
        <x:v>SH.STA.SUIC.P5</x:v>
      </x:c>
      <x:c r="B914" s="17" t="str">
        <x:v>Suicide mortality rate (per 100,000 population)</x:v>
      </x:c>
      <x:c r="C914" s="17" t="n">
        <x:v>2021</x:v>
      </x:c>
      <x:c r="D914" s="55" t="n">
        <x:v>4.07</x:v>
      </x:c>
      <x:c r="E914" s="17" t="str">
        <x:v>واحد توسط منبع ارائه نشده</x:v>
      </x:c>
      <x:c r="F914" s="17" t="str">
        <x:v>OBSERVATION</x:v>
      </x:c>
      <x:c r="G914" s="18" t="str">
        <x:v>https://api.worldbank.org/v2/en/country/IRN?downloadformat=csv</x:v>
      </x:c>
      <x:c r="H914" s="56" t="n">
        <x:v>46267.75686181713</x:v>
      </x:c>
      <x:c r="I914" s="17" t="n">
        <x:v>44</x:v>
      </x:c>
    </x:row>
    <x:row r="915">
      <x:c r="A915" s="17" t="str">
        <x:v>SH.STA.TRAF.P5</x:v>
      </x:c>
      <x:c r="B915" s="17" t="str">
        <x:v>Mortality caused by road traffic injury (per 100,000 population)</x:v>
      </x:c>
      <x:c r="C915" s="17" t="n">
        <x:v>2019</x:v>
      </x:c>
      <x:c r="D915" s="55" t="n">
        <x:v>21.5</x:v>
      </x:c>
      <x:c r="E915" s="17" t="str">
        <x:v>واحد توسط منبع ارائه نشده</x:v>
      </x:c>
      <x:c r="F915" s="17" t="str">
        <x:v>OBSERVATION</x:v>
      </x:c>
      <x:c r="G915" s="18" t="str">
        <x:v>https://api.worldbank.org/v2/en/country/IRN?downloadformat=csv</x:v>
      </x:c>
      <x:c r="H915" s="56" t="n">
        <x:v>46267.75686181713</x:v>
      </x:c>
      <x:c r="I915" s="17" t="n">
        <x:v>46</x:v>
      </x:c>
    </x:row>
    <x:row r="916">
      <x:c r="A916" s="17" t="str">
        <x:v>SH.STA.WASH.P5</x:v>
      </x:c>
      <x:c r="B916" s="17" t="str">
        <x:v>Mortality rate attributed to unsafe water, unsafe sanitation and lack of hygiene (per 100,000 population)</x:v>
      </x:c>
      <x:c r="C916" s="17" t="n">
        <x:v>2019</x:v>
      </x:c>
      <x:c r="D916" s="55" t="n">
        <x:v>2.9</x:v>
      </x:c>
      <x:c r="E916" s="17" t="str">
        <x:v>واحد توسط منبع ارائه نشده</x:v>
      </x:c>
      <x:c r="F916" s="17" t="str">
        <x:v>OBSERVATION</x:v>
      </x:c>
      <x:c r="G916" s="18" t="str">
        <x:v>https://api.worldbank.org/v2/en/country/IRN?downloadformat=csv</x:v>
      </x:c>
      <x:c r="H916" s="56" t="n">
        <x:v>46267.75686181713</x:v>
      </x:c>
      <x:c r="I916" s="17" t="n">
        <x:v>65</x:v>
      </x:c>
    </x:row>
    <x:row r="917">
      <x:c r="A917" s="17" t="str">
        <x:v>SH.STA.WAST.FE.ZS</x:v>
      </x:c>
      <x:c r="B917" s="17" t="str">
        <x:v>Prevalence of wasting, weight for height, female (% of children under 5)</x:v>
      </x:c>
      <x:c r="C917" s="17" t="n">
        <x:v>2017</x:v>
      </x:c>
      <x:c r="D917" s="55" t="n">
        <x:v>4.1</x:v>
      </x:c>
      <x:c r="E917" s="17" t="str">
        <x:v>percent</x:v>
      </x:c>
      <x:c r="F917" s="17" t="str">
        <x:v>OBSERVATION</x:v>
      </x:c>
      <x:c r="G917" s="18" t="str">
        <x:v>https://api.worldbank.org/v2/en/country/IRN?downloadformat=csv</x:v>
      </x:c>
      <x:c r="H917" s="56" t="n">
        <x:v>46267.75686181713</x:v>
      </x:c>
      <x:c r="I917" s="17" t="n">
        <x:v>64</x:v>
      </x:c>
    </x:row>
    <x:row r="918">
      <x:c r="A918" s="17" t="str">
        <x:v>SH.STA.WAST.MA.ZS</x:v>
      </x:c>
      <x:c r="B918" s="17" t="str">
        <x:v>Prevalence of wasting, weight for height, male (% of children under 5)</x:v>
      </x:c>
      <x:c r="C918" s="17" t="n">
        <x:v>2017</x:v>
      </x:c>
      <x:c r="D918" s="55" t="n">
        <x:v>4.4</x:v>
      </x:c>
      <x:c r="E918" s="17" t="str">
        <x:v>percent</x:v>
      </x:c>
      <x:c r="F918" s="17" t="str">
        <x:v>OBSERVATION</x:v>
      </x:c>
      <x:c r="G918" s="18" t="str">
        <x:v>https://api.worldbank.org/v2/en/country/IRN?downloadformat=csv</x:v>
      </x:c>
      <x:c r="H918" s="56" t="n">
        <x:v>46267.75686181713</x:v>
      </x:c>
      <x:c r="I918" s="17" t="n">
        <x:v>64</x:v>
      </x:c>
    </x:row>
    <x:row r="919">
      <x:c r="A919" s="17" t="str">
        <x:v>SH.STA.WAST.ZS</x:v>
      </x:c>
      <x:c r="B919" s="17" t="str">
        <x:v>Prevalence of wasting, weight for height (% of children under 5)</x:v>
      </x:c>
      <x:c r="C919" s="17" t="n">
        <x:v>2017</x:v>
      </x:c>
      <x:c r="D919" s="55" t="n">
        <x:v>4.3</x:v>
      </x:c>
      <x:c r="E919" s="17" t="str">
        <x:v>percent</x:v>
      </x:c>
      <x:c r="F919" s="17" t="str">
        <x:v>OBSERVATION</x:v>
      </x:c>
      <x:c r="G919" s="18" t="str">
        <x:v>https://api.worldbank.org/v2/en/country/IRN?downloadformat=csv</x:v>
      </x:c>
      <x:c r="H919" s="56" t="n">
        <x:v>46267.75686181713</x:v>
      </x:c>
      <x:c r="I919" s="17" t="n">
        <x:v>61</x:v>
      </x:c>
    </x:row>
    <x:row r="920">
      <x:c r="A920" s="17" t="str">
        <x:v>SH.SVR.WAST.FE.ZS</x:v>
      </x:c>
      <x:c r="B920" s="17" t="str">
        <x:v>Prevalence of severe wasting, weight for height, female (% of children under 5)</x:v>
      </x:c>
      <x:c r="C920" s="17" t="n">
        <x:v>2017</x:v>
      </x:c>
      <x:c r="D920" s="55" t="n">
        <x:v>0.6</x:v>
      </x:c>
      <x:c r="E920" s="17" t="str">
        <x:v>percent</x:v>
      </x:c>
      <x:c r="F920" s="17" t="str">
        <x:v>OBSERVATION</x:v>
      </x:c>
      <x:c r="G920" s="18" t="str">
        <x:v>https://api.worldbank.org/v2/en/country/IRN?downloadformat=csv</x:v>
      </x:c>
      <x:c r="H920" s="56" t="n">
        <x:v>46267.75686181713</x:v>
      </x:c>
      <x:c r="I920" s="17" t="n">
        <x:v>64</x:v>
      </x:c>
    </x:row>
    <x:row r="921">
      <x:c r="A921" s="17" t="str">
        <x:v>SH.SVR.WAST.MA.ZS</x:v>
      </x:c>
      <x:c r="B921" s="17" t="str">
        <x:v>Prevalence of severe wasting, weight for height, male (% of children under 5)</x:v>
      </x:c>
      <x:c r="C921" s="17" t="n">
        <x:v>2017</x:v>
      </x:c>
      <x:c r="D921" s="55" t="n">
        <x:v>1.1</x:v>
      </x:c>
      <x:c r="E921" s="17" t="str">
        <x:v>percent</x:v>
      </x:c>
      <x:c r="F921" s="17" t="str">
        <x:v>OBSERVATION</x:v>
      </x:c>
      <x:c r="G921" s="18" t="str">
        <x:v>https://api.worldbank.org/v2/en/country/IRN?downloadformat=csv</x:v>
      </x:c>
      <x:c r="H921" s="56" t="n">
        <x:v>46267.75686181713</x:v>
      </x:c>
      <x:c r="I921" s="17" t="n">
        <x:v>64</x:v>
      </x:c>
    </x:row>
    <x:row r="922">
      <x:c r="A922" s="17" t="str">
        <x:v>SH.SVR.WAST.ZS</x:v>
      </x:c>
      <x:c r="B922" s="17" t="str">
        <x:v>Prevalence of severe wasting, weight for height (% of children under 5)</x:v>
      </x:c>
      <x:c r="C922" s="17" t="n">
        <x:v>2017</x:v>
      </x:c>
      <x:c r="D922" s="55" t="n">
        <x:v>0.9</x:v>
      </x:c>
      <x:c r="E922" s="17" t="str">
        <x:v>percent</x:v>
      </x:c>
      <x:c r="F922" s="17" t="str">
        <x:v>OBSERVATION</x:v>
      </x:c>
      <x:c r="G922" s="18" t="str">
        <x:v>https://api.worldbank.org/v2/en/country/IRN?downloadformat=csv</x:v>
      </x:c>
      <x:c r="H922" s="56" t="n">
        <x:v>46267.75686181713</x:v>
      </x:c>
      <x:c r="I922" s="17" t="n">
        <x:v>64</x:v>
      </x:c>
    </x:row>
    <x:row r="923">
      <x:c r="A923" s="17" t="str">
        <x:v>SH.TBS.CURE.ZS</x:v>
      </x:c>
      <x:c r="B923" s="17" t="str">
        <x:v>Tuberculosis treatment success rate (% of new cases)</x:v>
      </x:c>
      <x:c r="C923" s="17" t="n">
        <x:v>2023</x:v>
      </x:c>
      <x:c r="D923" s="55" t="n">
        <x:v>85</x:v>
      </x:c>
      <x:c r="E923" s="17" t="str">
        <x:v>percent</x:v>
      </x:c>
      <x:c r="F923" s="17" t="str">
        <x:v>OBSERVATION</x:v>
      </x:c>
      <x:c r="G923" s="18" t="str">
        <x:v>https://api.worldbank.org/v2/en/country/IRN?downloadformat=csv</x:v>
      </x:c>
      <x:c r="H923" s="56" t="n">
        <x:v>46267.75686181713</x:v>
      </x:c>
      <x:c r="I923" s="17" t="n">
        <x:v>42</x:v>
      </x:c>
    </x:row>
    <x:row r="924">
      <x:c r="A924" s="17" t="str">
        <x:v>SH.TBS.DTEC.ZS</x:v>
      </x:c>
      <x:c r="B924" s="17" t="str">
        <x:v>Tuberculosis case detection rate (%, all forms)</x:v>
      </x:c>
      <x:c r="C924" s="17" t="n">
        <x:v>2024</x:v>
      </x:c>
      <x:c r="D924" s="55" t="n">
        <x:v>73</x:v>
      </x:c>
      <x:c r="E924" s="17" t="str">
        <x:v>واحد توسط منبع ارائه نشده</x:v>
      </x:c>
      <x:c r="F924" s="17" t="str">
        <x:v>OBSERVATION</x:v>
      </x:c>
      <x:c r="G924" s="18" t="str">
        <x:v>https://api.worldbank.org/v2/en/country/IRN?downloadformat=csv</x:v>
      </x:c>
      <x:c r="H924" s="56" t="n">
        <x:v>46267.75686181713</x:v>
      </x:c>
      <x:c r="I924" s="17" t="n">
        <x:v>41</x:v>
      </x:c>
    </x:row>
    <x:row r="925">
      <x:c r="A925" s="17" t="str">
        <x:v>SH.TBS.INCD</x:v>
      </x:c>
      <x:c r="B925" s="17" t="str">
        <x:v>Incidence of tuberculosis (per 100,000 people)</x:v>
      </x:c>
      <x:c r="C925" s="17" t="n">
        <x:v>2024</x:v>
      </x:c>
      <x:c r="D925" s="55" t="n">
        <x:v>10</x:v>
      </x:c>
      <x:c r="E925" s="17" t="str">
        <x:v>واحد توسط منبع ارائه نشده</x:v>
      </x:c>
      <x:c r="F925" s="17" t="str">
        <x:v>OBSERVATION</x:v>
      </x:c>
      <x:c r="G925" s="18" t="str">
        <x:v>https://api.worldbank.org/v2/en/country/IRN?downloadformat=csv</x:v>
      </x:c>
      <x:c r="H925" s="56" t="n">
        <x:v>46267.75686181713</x:v>
      </x:c>
      <x:c r="I925" s="17" t="n">
        <x:v>41</x:v>
      </x:c>
    </x:row>
    <x:row r="926">
      <x:c r="A926" s="17" t="str">
        <x:v>SH.VAC.TTNS.ZS</x:v>
      </x:c>
      <x:c r="B926" s="17" t="str">
        <x:v>Newborns protected against tetanus (%)</x:v>
      </x:c>
      <x:c r="C926" s="17" t="n">
        <x:v>2024</x:v>
      </x:c>
      <x:c r="D926" s="55" t="n">
        <x:v>97</x:v>
      </x:c>
      <x:c r="E926" s="17" t="str">
        <x:v>واحد توسط منبع ارائه نشده</x:v>
      </x:c>
      <x:c r="F926" s="17" t="str">
        <x:v>OBSERVATION</x:v>
      </x:c>
      <x:c r="G926" s="18" t="str">
        <x:v>https://api.worldbank.org/v2/en/country/IRN?downloadformat=csv</x:v>
      </x:c>
      <x:c r="H926" s="56" t="n">
        <x:v>46267.75686181713</x:v>
      </x:c>
      <x:c r="I926" s="17" t="n">
        <x:v>21</x:v>
      </x:c>
    </x:row>
    <x:row r="927">
      <x:c r="A927" s="17" t="str">
        <x:v>SH.XPD.CHEX.GD.ZS</x:v>
      </x:c>
      <x:c r="B927" s="17" t="str">
        <x:v>Current health expenditure (% of GDP)</x:v>
      </x:c>
      <x:c r="C927" s="17" t="n">
        <x:v>2023</x:v>
      </x:c>
      <x:c r="D927" s="55" t="n">
        <x:v>6.02542305</x:v>
      </x:c>
      <x:c r="E927" s="17" t="str">
        <x:v>percent</x:v>
      </x:c>
      <x:c r="F927" s="17" t="str">
        <x:v>OBSERVATION</x:v>
      </x:c>
      <x:c r="G927" s="18" t="str">
        <x:v>https://api.worldbank.org/v2/en/country/IRN?downloadformat=csv</x:v>
      </x:c>
      <x:c r="H927" s="56" t="n">
        <x:v>46267.75686181713</x:v>
      </x:c>
      <x:c r="I927" s="17" t="n">
        <x:v>42</x:v>
      </x:c>
    </x:row>
    <x:row r="928">
      <x:c r="A928" s="17" t="str">
        <x:v>SH.XPD.CHEX.PC.CD</x:v>
      </x:c>
      <x:c r="B928" s="17" t="str">
        <x:v>Current health expenditure per capita (current US$)</x:v>
      </x:c>
      <x:c r="C928" s="17" t="n">
        <x:v>2023</x:v>
      </x:c>
      <x:c r="D928" s="55" t="n">
        <x:v>267.059021</x:v>
      </x:c>
      <x:c r="E928" s="17" t="str">
        <x:v>current US$</x:v>
      </x:c>
      <x:c r="F928" s="17" t="str">
        <x:v>OBSERVATION</x:v>
      </x:c>
      <x:c r="G928" s="18" t="str">
        <x:v>https://api.worldbank.org/v2/en/country/IRN?downloadformat=csv</x:v>
      </x:c>
      <x:c r="H928" s="56" t="n">
        <x:v>46267.75686181713</x:v>
      </x:c>
      <x:c r="I928" s="17" t="n">
        <x:v>42</x:v>
      </x:c>
    </x:row>
    <x:row r="929">
      <x:c r="A929" s="17" t="str">
        <x:v>SH.XPD.CHEX.PP.CD</x:v>
      </x:c>
      <x:c r="B929" s="17" t="str">
        <x:v>Current health expenditure per capita, PPP (current international $)</x:v>
      </x:c>
      <x:c r="C929" s="17" t="n">
        <x:v>2023</x:v>
      </x:c>
      <x:c r="D929" s="55" t="n">
        <x:v>1064.08202686918</x:v>
      </x:c>
      <x:c r="E929" s="17" t="str">
        <x:v>current international $ (PPP)</x:v>
      </x:c>
      <x:c r="F929" s="17" t="str">
        <x:v>OBSERVATION</x:v>
      </x:c>
      <x:c r="G929" s="18" t="str">
        <x:v>https://api.worldbank.org/v2/en/country/IRN?downloadformat=csv</x:v>
      </x:c>
      <x:c r="H929" s="56" t="n">
        <x:v>46267.75686181713</x:v>
      </x:c>
      <x:c r="I929" s="17" t="n">
        <x:v>42</x:v>
      </x:c>
    </x:row>
    <x:row r="930">
      <x:c r="A930" s="17" t="str">
        <x:v>SH.XPD.EHEX.CH.ZS</x:v>
      </x:c>
      <x:c r="B930" s="17" t="str">
        <x:v>External health expenditure (% of current health expenditure)</x:v>
      </x:c>
      <x:c r="C930" s="17" t="n">
        <x:v>2023</x:v>
      </x:c>
      <x:c r="D930" s="55" t="n">
        <x:v>0.71491158</x:v>
      </x:c>
      <x:c r="E930" s="17" t="str">
        <x:v>percent</x:v>
      </x:c>
      <x:c r="F930" s="17" t="str">
        <x:v>OBSERVATION</x:v>
      </x:c>
      <x:c r="G930" s="18" t="str">
        <x:v>https://api.worldbank.org/v2/en/country/IRN?downloadformat=csv</x:v>
      </x:c>
      <x:c r="H930" s="56" t="n">
        <x:v>46267.75686181713</x:v>
      </x:c>
      <x:c r="I930" s="17" t="n">
        <x:v>42</x:v>
      </x:c>
    </x:row>
    <x:row r="931">
      <x:c r="A931" s="17" t="str">
        <x:v>SH.XPD.EHEX.PC.CD</x:v>
      </x:c>
      <x:c r="B931" s="17" t="str">
        <x:v>External health expenditure per capita (current US$)</x:v>
      </x:c>
      <x:c r="C931" s="17" t="n">
        <x:v>2023</x:v>
      </x:c>
      <x:c r="D931" s="55" t="n">
        <x:v>1.90923599</x:v>
      </x:c>
      <x:c r="E931" s="17" t="str">
        <x:v>current US$</x:v>
      </x:c>
      <x:c r="F931" s="17" t="str">
        <x:v>OBSERVATION</x:v>
      </x:c>
      <x:c r="G931" s="18" t="str">
        <x:v>https://api.worldbank.org/v2/en/country/IRN?downloadformat=csv</x:v>
      </x:c>
      <x:c r="H931" s="56" t="n">
        <x:v>46267.75686181713</x:v>
      </x:c>
      <x:c r="I931" s="17" t="n">
        <x:v>42</x:v>
      </x:c>
    </x:row>
    <x:row r="932">
      <x:c r="A932" s="17" t="str">
        <x:v>SH.XPD.EHEX.PP.CD</x:v>
      </x:c>
      <x:c r="B932" s="17" t="str">
        <x:v>External health expenditure per capita, PPP (current international $)</x:v>
      </x:c>
      <x:c r="C932" s="17" t="n">
        <x:v>2023</x:v>
      </x:c>
      <x:c r="D932" s="55" t="n">
        <x:v>7.60724578768541</x:v>
      </x:c>
      <x:c r="E932" s="17" t="str">
        <x:v>current international $ (PPP)</x:v>
      </x:c>
      <x:c r="F932" s="17" t="str">
        <x:v>OBSERVATION</x:v>
      </x:c>
      <x:c r="G932" s="18" t="str">
        <x:v>https://api.worldbank.org/v2/en/country/IRN?downloadformat=csv</x:v>
      </x:c>
      <x:c r="H932" s="56" t="n">
        <x:v>46267.75686181713</x:v>
      </x:c>
      <x:c r="I932" s="17" t="n">
        <x:v>42</x:v>
      </x:c>
    </x:row>
    <x:row r="933">
      <x:c r="A933" s="17" t="str">
        <x:v>SH.XPD.GHED.CH.ZS</x:v>
      </x:c>
      <x:c r="B933" s="17" t="str">
        <x:v>Domestic general government health expenditure (% of current health expenditure)</x:v>
      </x:c>
      <x:c r="C933" s="17" t="n">
        <x:v>2023</x:v>
      </x:c>
      <x:c r="D933" s="55" t="n">
        <x:v>46.72418594</x:v>
      </x:c>
      <x:c r="E933" s="17" t="str">
        <x:v>percent</x:v>
      </x:c>
      <x:c r="F933" s="17" t="str">
        <x:v>OBSERVATION</x:v>
      </x:c>
      <x:c r="G933" s="18" t="str">
        <x:v>https://api.worldbank.org/v2/en/country/IRN?downloadformat=csv</x:v>
      </x:c>
      <x:c r="H933" s="56" t="n">
        <x:v>46267.75686181713</x:v>
      </x:c>
      <x:c r="I933" s="17" t="n">
        <x:v>42</x:v>
      </x:c>
    </x:row>
    <x:row r="934">
      <x:c r="A934" s="17" t="str">
        <x:v>SH.XPD.GHED.GD.ZS</x:v>
      </x:c>
      <x:c r="B934" s="17" t="str">
        <x:v>Domestic general government health expenditure (% of GDP)</x:v>
      </x:c>
      <x:c r="C934" s="17" t="n">
        <x:v>2023</x:v>
      </x:c>
      <x:c r="D934" s="55" t="n">
        <x:v>2.81532979</x:v>
      </x:c>
      <x:c r="E934" s="17" t="str">
        <x:v>percent</x:v>
      </x:c>
      <x:c r="F934" s="17" t="str">
        <x:v>OBSERVATION</x:v>
      </x:c>
      <x:c r="G934" s="18" t="str">
        <x:v>https://api.worldbank.org/v2/en/country/IRN?downloadformat=csv</x:v>
      </x:c>
      <x:c r="H934" s="56" t="n">
        <x:v>46267.75686181713</x:v>
      </x:c>
      <x:c r="I934" s="17" t="n">
        <x:v>42</x:v>
      </x:c>
    </x:row>
    <x:row r="935">
      <x:c r="A935" s="17" t="str">
        <x:v>SH.XPD.GHED.GE.ZS</x:v>
      </x:c>
      <x:c r="B935" s="17" t="str">
        <x:v>Domestic general government health expenditure (% of general government expenditure)</x:v>
      </x:c>
      <x:c r="C935" s="17" t="n">
        <x:v>2023</x:v>
      </x:c>
      <x:c r="D935" s="55" t="n">
        <x:v>19.06149292</x:v>
      </x:c>
      <x:c r="E935" s="17" t="str">
        <x:v>percent</x:v>
      </x:c>
      <x:c r="F935" s="17" t="str">
        <x:v>OBSERVATION</x:v>
      </x:c>
      <x:c r="G935" s="18" t="str">
        <x:v>https://api.worldbank.org/v2/en/country/IRN?downloadformat=csv</x:v>
      </x:c>
      <x:c r="H935" s="56" t="n">
        <x:v>46267.75686181713</x:v>
      </x:c>
      <x:c r="I935" s="17" t="n">
        <x:v>42</x:v>
      </x:c>
    </x:row>
    <x:row r="936">
      <x:c r="A936" s="17" t="str">
        <x:v>SH.XPD.GHED.PC.CD</x:v>
      </x:c>
      <x:c r="B936" s="17" t="str">
        <x:v>Domestic general government health expenditure per capita (current US$)</x:v>
      </x:c>
      <x:c r="C936" s="17" t="n">
        <x:v>2023</x:v>
      </x:c>
      <x:c r="D936" s="55" t="n">
        <x:v>124.78116253</x:v>
      </x:c>
      <x:c r="E936" s="17" t="str">
        <x:v>current US$</x:v>
      </x:c>
      <x:c r="F936" s="17" t="str">
        <x:v>OBSERVATION</x:v>
      </x:c>
      <x:c r="G936" s="18" t="str">
        <x:v>https://api.worldbank.org/v2/en/country/IRN?downloadformat=csv</x:v>
      </x:c>
      <x:c r="H936" s="56" t="n">
        <x:v>46267.75686181713</x:v>
      </x:c>
      <x:c r="I936" s="17" t="n">
        <x:v>42</x:v>
      </x:c>
    </x:row>
    <x:row r="937">
      <x:c r="A937" s="17" t="str">
        <x:v>SH.XPD.GHED.PP.CD</x:v>
      </x:c>
      <x:c r="B937" s="17" t="str">
        <x:v>Domestic general government health expenditure per capita, PPP (current international $)</x:v>
      </x:c>
      <x:c r="C937" s="17" t="n">
        <x:v>2023</x:v>
      </x:c>
      <x:c r="D937" s="55" t="n">
        <x:v>497.18367897413</x:v>
      </x:c>
      <x:c r="E937" s="17" t="str">
        <x:v>current international $ (PPP)</x:v>
      </x:c>
      <x:c r="F937" s="17" t="str">
        <x:v>OBSERVATION</x:v>
      </x:c>
      <x:c r="G937" s="18" t="str">
        <x:v>https://api.worldbank.org/v2/en/country/IRN?downloadformat=csv</x:v>
      </x:c>
      <x:c r="H937" s="56" t="n">
        <x:v>46267.75686181713</x:v>
      </x:c>
      <x:c r="I937" s="17" t="n">
        <x:v>42</x:v>
      </x:c>
    </x:row>
    <x:row r="938">
      <x:c r="A938" s="17" t="str">
        <x:v>SH.XPD.OOPC.CH.ZS</x:v>
      </x:c>
      <x:c r="B938" s="17" t="str">
        <x:v>Out-of-pocket expenditure (% of current health expenditure)</x:v>
      </x:c>
      <x:c r="C938" s="17" t="n">
        <x:v>2023</x:v>
      </x:c>
      <x:c r="D938" s="55" t="n">
        <x:v>43.14528656</x:v>
      </x:c>
      <x:c r="E938" s="17" t="str">
        <x:v>percent</x:v>
      </x:c>
      <x:c r="F938" s="17" t="str">
        <x:v>OBSERVATION</x:v>
      </x:c>
      <x:c r="G938" s="18" t="str">
        <x:v>https://api.worldbank.org/v2/en/country/IRN?downloadformat=csv</x:v>
      </x:c>
      <x:c r="H938" s="56" t="n">
        <x:v>46267.75686181713</x:v>
      </x:c>
      <x:c r="I938" s="17" t="n">
        <x:v>42</x:v>
      </x:c>
    </x:row>
    <x:row r="939">
      <x:c r="A939" s="17" t="str">
        <x:v>SH.XPD.OOPC.PC.CD</x:v>
      </x:c>
      <x:c r="B939" s="17" t="str">
        <x:v>Out-of-pocket expenditure per capita (current US$)</x:v>
      </x:c>
      <x:c r="C939" s="17" t="n">
        <x:v>2023</x:v>
      </x:c>
      <x:c r="D939" s="55" t="n">
        <x:v>115.22339124</x:v>
      </x:c>
      <x:c r="E939" s="17" t="str">
        <x:v>current US$</x:v>
      </x:c>
      <x:c r="F939" s="17" t="str">
        <x:v>OBSERVATION</x:v>
      </x:c>
      <x:c r="G939" s="18" t="str">
        <x:v>https://api.worldbank.org/v2/en/country/IRN?downloadformat=csv</x:v>
      </x:c>
      <x:c r="H939" s="56" t="n">
        <x:v>46267.75686181713</x:v>
      </x:c>
      <x:c r="I939" s="17" t="n">
        <x:v>42</x:v>
      </x:c>
    </x:row>
    <x:row r="940">
      <x:c r="A940" s="17" t="str">
        <x:v>SH.XPD.OOPC.PP.CD</x:v>
      </x:c>
      <x:c r="B940" s="17" t="str">
        <x:v>Out-of-pocket expenditure per capita, PPP (current international $)</x:v>
      </x:c>
      <x:c r="C940" s="17" t="n">
        <x:v>2023</x:v>
      </x:c>
      <x:c r="D940" s="55" t="n">
        <x:v>459.101264957823</x:v>
      </x:c>
      <x:c r="E940" s="17" t="str">
        <x:v>current international $ (PPP)</x:v>
      </x:c>
      <x:c r="F940" s="17" t="str">
        <x:v>OBSERVATION</x:v>
      </x:c>
      <x:c r="G940" s="18" t="str">
        <x:v>https://api.worldbank.org/v2/en/country/IRN?downloadformat=csv</x:v>
      </x:c>
      <x:c r="H940" s="56" t="n">
        <x:v>46267.75686181713</x:v>
      </x:c>
      <x:c r="I940" s="17" t="n">
        <x:v>42</x:v>
      </x:c>
    </x:row>
    <x:row r="941">
      <x:c r="A941" s="17" t="str">
        <x:v>SH.XPD.PVTD.CH.ZS</x:v>
      </x:c>
      <x:c r="B941" s="17" t="str">
        <x:v>Domestic private health expenditure (% of current health expenditure)</x:v>
      </x:c>
      <x:c r="C941" s="17" t="n">
        <x:v>2023</x:v>
      </x:c>
      <x:c r="D941" s="55" t="n">
        <x:v>52.56090164</x:v>
      </x:c>
      <x:c r="E941" s="17" t="str">
        <x:v>percent</x:v>
      </x:c>
      <x:c r="F941" s="17" t="str">
        <x:v>OBSERVATION</x:v>
      </x:c>
      <x:c r="G941" s="18" t="str">
        <x:v>https://api.worldbank.org/v2/en/country/IRN?downloadformat=csv</x:v>
      </x:c>
      <x:c r="H941" s="56" t="n">
        <x:v>46267.75686181713</x:v>
      </x:c>
      <x:c r="I941" s="17" t="n">
        <x:v>42</x:v>
      </x:c>
    </x:row>
    <x:row r="942">
      <x:c r="A942" s="17" t="str">
        <x:v>SH.XPD.PVTD.PC.CD</x:v>
      </x:c>
      <x:c r="B942" s="17" t="str">
        <x:v>Domestic private health expenditure per capita (current US$)</x:v>
      </x:c>
      <x:c r="C942" s="17" t="n">
        <x:v>2023</x:v>
      </x:c>
      <x:c r="D942" s="55" t="n">
        <x:v>140.36863879</x:v>
      </x:c>
      <x:c r="E942" s="17" t="str">
        <x:v>current US$</x:v>
      </x:c>
      <x:c r="F942" s="17" t="str">
        <x:v>OBSERVATION</x:v>
      </x:c>
      <x:c r="G942" s="18" t="str">
        <x:v>https://api.worldbank.org/v2/en/country/IRN?downloadformat=csv</x:v>
      </x:c>
      <x:c r="H942" s="56" t="n">
        <x:v>46267.75686181713</x:v>
      </x:c>
      <x:c r="I942" s="17" t="n">
        <x:v>42</x:v>
      </x:c>
    </x:row>
    <x:row r="943">
      <x:c r="A943" s="17" t="str">
        <x:v>SH.XPD.PVTD.PP.CD</x:v>
      </x:c>
      <x:c r="B943" s="17" t="str">
        <x:v>Domestic private health expenditure per capita, PPP (current international $)</x:v>
      </x:c>
      <x:c r="C943" s="17" t="n">
        <x:v>2023</x:v>
      </x:c>
      <x:c r="D943" s="55" t="n">
        <x:v>559.291120798217</x:v>
      </x:c>
      <x:c r="E943" s="17" t="str">
        <x:v>current international $ (PPP)</x:v>
      </x:c>
      <x:c r="F943" s="17" t="str">
        <x:v>OBSERVATION</x:v>
      </x:c>
      <x:c r="G943" s="18" t="str">
        <x:v>https://api.worldbank.org/v2/en/country/IRN?downloadformat=csv</x:v>
      </x:c>
      <x:c r="H943" s="56" t="n">
        <x:v>46267.75686181713</x:v>
      </x:c>
      <x:c r="I943" s="17" t="n">
        <x:v>42</x:v>
      </x:c>
    </x:row>
    <x:row r="944">
      <x:c r="A944" s="17" t="str">
        <x:v>SI.DST.02ND.20</x:v>
      </x:c>
      <x:c r="B944" s="17" t="str">
        <x:v>Income share held by second 20%</x:v>
      </x:c>
      <x:c r="C944" s="17" t="n">
        <x:v>2023</x:v>
      </x:c>
      <x:c r="D944" s="55" t="n">
        <x:v>11.7</x:v>
      </x:c>
      <x:c r="E944" s="17" t="str">
        <x:v>واحد توسط منبع ارائه نشده</x:v>
      </x:c>
      <x:c r="F944" s="17" t="str">
        <x:v>OBSERVATION</x:v>
      </x:c>
      <x:c r="G944" s="18" t="str">
        <x:v>https://api.worldbank.org/v2/en/country/IRN?downloadformat=csv</x:v>
      </x:c>
      <x:c r="H944" s="56" t="n">
        <x:v>46267.75686181713</x:v>
      </x:c>
      <x:c r="I944" s="17" t="n">
        <x:v>46</x:v>
      </x:c>
    </x:row>
    <x:row r="945">
      <x:c r="A945" s="17" t="str">
        <x:v>SI.DST.03RD.20</x:v>
      </x:c>
      <x:c r="B945" s="17" t="str">
        <x:v>Income share held by third 20%</x:v>
      </x:c>
      <x:c r="C945" s="17" t="n">
        <x:v>2023</x:v>
      </x:c>
      <x:c r="D945" s="55" t="n">
        <x:v>16</x:v>
      </x:c>
      <x:c r="E945" s="17" t="str">
        <x:v>واحد توسط منبع ارائه نشده</x:v>
      </x:c>
      <x:c r="F945" s="17" t="str">
        <x:v>OBSERVATION</x:v>
      </x:c>
      <x:c r="G945" s="18" t="str">
        <x:v>https://api.worldbank.org/v2/en/country/IRN?downloadformat=csv</x:v>
      </x:c>
      <x:c r="H945" s="56" t="n">
        <x:v>46267.75686181713</x:v>
      </x:c>
      <x:c r="I945" s="17" t="n">
        <x:v>46</x:v>
      </x:c>
    </x:row>
    <x:row r="946">
      <x:c r="A946" s="17" t="str">
        <x:v>SI.DST.04TH.20</x:v>
      </x:c>
      <x:c r="B946" s="17" t="str">
        <x:v>Income share held by fourth 20%</x:v>
      </x:c>
      <x:c r="C946" s="17" t="n">
        <x:v>2023</x:v>
      </x:c>
      <x:c r="D946" s="55" t="n">
        <x:v>22</x:v>
      </x:c>
      <x:c r="E946" s="17" t="str">
        <x:v>واحد توسط منبع ارائه نشده</x:v>
      </x:c>
      <x:c r="F946" s="17" t="str">
        <x:v>OBSERVATION</x:v>
      </x:c>
      <x:c r="G946" s="18" t="str">
        <x:v>https://api.worldbank.org/v2/en/country/IRN?downloadformat=csv</x:v>
      </x:c>
      <x:c r="H946" s="56" t="n">
        <x:v>46267.75686181713</x:v>
      </x:c>
      <x:c r="I946" s="17" t="n">
        <x:v>46</x:v>
      </x:c>
    </x:row>
    <x:row r="947">
      <x:c r="A947" s="17" t="str">
        <x:v>SI.DST.05TH.20</x:v>
      </x:c>
      <x:c r="B947" s="17" t="str">
        <x:v>Income share held by highest 20%</x:v>
      </x:c>
      <x:c r="C947" s="17" t="n">
        <x:v>2023</x:v>
      </x:c>
      <x:c r="D947" s="55" t="n">
        <x:v>43.3</x:v>
      </x:c>
      <x:c r="E947" s="17" t="str">
        <x:v>واحد توسط منبع ارائه نشده</x:v>
      </x:c>
      <x:c r="F947" s="17" t="str">
        <x:v>OBSERVATION</x:v>
      </x:c>
      <x:c r="G947" s="18" t="str">
        <x:v>https://api.worldbank.org/v2/en/country/IRN?downloadformat=csv</x:v>
      </x:c>
      <x:c r="H947" s="56" t="n">
        <x:v>46267.75686181713</x:v>
      </x:c>
      <x:c r="I947" s="17" t="n">
        <x:v>46</x:v>
      </x:c>
    </x:row>
    <x:row r="948">
      <x:c r="A948" s="17" t="str">
        <x:v>SI.DST.10TH.10</x:v>
      </x:c>
      <x:c r="B948" s="17" t="str">
        <x:v>Income share held by highest 10%</x:v>
      </x:c>
      <x:c r="C948" s="17" t="n">
        <x:v>2023</x:v>
      </x:c>
      <x:c r="D948" s="55" t="n">
        <x:v>28.2</x:v>
      </x:c>
      <x:c r="E948" s="17" t="str">
        <x:v>واحد توسط منبع ارائه نشده</x:v>
      </x:c>
      <x:c r="F948" s="17" t="str">
        <x:v>OBSERVATION</x:v>
      </x:c>
      <x:c r="G948" s="18" t="str">
        <x:v>https://api.worldbank.org/v2/en/country/IRN?downloadformat=csv</x:v>
      </x:c>
      <x:c r="H948" s="56" t="n">
        <x:v>46267.75686181713</x:v>
      </x:c>
      <x:c r="I948" s="17" t="n">
        <x:v>46</x:v>
      </x:c>
    </x:row>
    <x:row r="949">
      <x:c r="A949" s="17" t="str">
        <x:v>SI.DST.50MD</x:v>
      </x:c>
      <x:c r="B949" s="17" t="str">
        <x:v>Proportion of people living below 50 percent of median income (%)</x:v>
      </x:c>
      <x:c r="C949" s="17" t="n">
        <x:v>2023</x:v>
      </x:c>
      <x:c r="D949" s="55" t="n">
        <x:v>12.6</x:v>
      </x:c>
      <x:c r="E949" s="17" t="str">
        <x:v>واحد توسط منبع ارائه نشده</x:v>
      </x:c>
      <x:c r="F949" s="17" t="str">
        <x:v>OBSERVATION</x:v>
      </x:c>
      <x:c r="G949" s="18" t="str">
        <x:v>https://api.worldbank.org/v2/en/country/IRN?downloadformat=csv</x:v>
      </x:c>
      <x:c r="H949" s="56" t="n">
        <x:v>46267.75686181713</x:v>
      </x:c>
      <x:c r="I949" s="17" t="n">
        <x:v>46</x:v>
      </x:c>
    </x:row>
    <x:row r="950">
      <x:c r="A950" s="17" t="str">
        <x:v>SI.DST.FRST.10</x:v>
      </x:c>
      <x:c r="B950" s="17" t="str">
        <x:v>Income share held by lowest 10%</x:v>
      </x:c>
      <x:c r="C950" s="17" t="n">
        <x:v>2023</x:v>
      </x:c>
      <x:c r="D950" s="55" t="n">
        <x:v>2.8</x:v>
      </x:c>
      <x:c r="E950" s="17" t="str">
        <x:v>واحد توسط منبع ارائه نشده</x:v>
      </x:c>
      <x:c r="F950" s="17" t="str">
        <x:v>OBSERVATION</x:v>
      </x:c>
      <x:c r="G950" s="18" t="str">
        <x:v>https://api.worldbank.org/v2/en/country/IRN?downloadformat=csv</x:v>
      </x:c>
      <x:c r="H950" s="56" t="n">
        <x:v>46267.75686181713</x:v>
      </x:c>
      <x:c r="I950" s="17" t="n">
        <x:v>46</x:v>
      </x:c>
    </x:row>
    <x:row r="951">
      <x:c r="A951" s="17" t="str">
        <x:v>SI.DST.FRST.20</x:v>
      </x:c>
      <x:c r="B951" s="17" t="str">
        <x:v>Income share held by lowest 20%</x:v>
      </x:c>
      <x:c r="C951" s="17" t="n">
        <x:v>2023</x:v>
      </x:c>
      <x:c r="D951" s="55" t="n">
        <x:v>7</x:v>
      </x:c>
      <x:c r="E951" s="17" t="str">
        <x:v>واحد توسط منبع ارائه نشده</x:v>
      </x:c>
      <x:c r="F951" s="17" t="str">
        <x:v>OBSERVATION</x:v>
      </x:c>
      <x:c r="G951" s="18" t="str">
        <x:v>https://api.worldbank.org/v2/en/country/IRN?downloadformat=csv</x:v>
      </x:c>
      <x:c r="H951" s="56" t="n">
        <x:v>46267.75686181713</x:v>
      </x:c>
      <x:c r="I951" s="17" t="n">
        <x:v>46</x:v>
      </x:c>
    </x:row>
    <x:row r="952">
      <x:c r="A952" s="17" t="str">
        <x:v>SI.POV.DDAY</x:v>
      </x:c>
      <x:c r="B952" s="17" t="str">
        <x:v>Poverty headcount ratio at $3.00 a day (2021 PPP) (% of population)</x:v>
      </x:c>
      <x:c r="C952" s="17" t="n">
        <x:v>2023</x:v>
      </x:c>
      <x:c r="D952" s="55" t="n">
        <x:v>2.5</x:v>
      </x:c>
      <x:c r="E952" s="17" t="str">
        <x:v>percent</x:v>
      </x:c>
      <x:c r="F952" s="17" t="str">
        <x:v>OBSERVATION</x:v>
      </x:c>
      <x:c r="G952" s="18" t="str">
        <x:v>https://api.worldbank.org/v2/en/country/IRN?downloadformat=csv</x:v>
      </x:c>
      <x:c r="H952" s="56" t="n">
        <x:v>46267.75686181713</x:v>
      </x:c>
      <x:c r="I952" s="17" t="n">
        <x:v>46</x:v>
      </x:c>
    </x:row>
    <x:row r="953">
      <x:c r="A953" s="17" t="str">
        <x:v>SI.POV.GAPS</x:v>
      </x:c>
      <x:c r="B953" s="17" t="str">
        <x:v>Poverty gap at $3.00 a day (2021 PPP) (%)</x:v>
      </x:c>
      <x:c r="C953" s="17" t="n">
        <x:v>2023</x:v>
      </x:c>
      <x:c r="D953" s="55" t="n">
        <x:v>0.5</x:v>
      </x:c>
      <x:c r="E953" s="17" t="str">
        <x:v>واحد توسط منبع ارائه نشده</x:v>
      </x:c>
      <x:c r="F953" s="17" t="str">
        <x:v>OBSERVATION</x:v>
      </x:c>
      <x:c r="G953" s="18" t="str">
        <x:v>https://api.worldbank.org/v2/en/country/IRN?downloadformat=csv</x:v>
      </x:c>
      <x:c r="H953" s="56" t="n">
        <x:v>46267.75686181713</x:v>
      </x:c>
      <x:c r="I953" s="17" t="n">
        <x:v>46</x:v>
      </x:c>
    </x:row>
    <x:row r="954">
      <x:c r="A954" s="17" t="str">
        <x:v>SI.POV.GINI</x:v>
      </x:c>
      <x:c r="B954" s="17" t="str">
        <x:v>Gini index</x:v>
      </x:c>
      <x:c r="C954" s="17" t="n">
        <x:v>2023</x:v>
      </x:c>
      <x:c r="D954" s="55" t="n">
        <x:v>35.9</x:v>
      </x:c>
      <x:c r="E954" s="17" t="str">
        <x:v>واحد توسط منبع ارائه نشده</x:v>
      </x:c>
      <x:c r="F954" s="17" t="str">
        <x:v>OBSERVATION</x:v>
      </x:c>
      <x:c r="G954" s="18" t="str">
        <x:v>https://api.worldbank.org/v2/en/country/IRN?downloadformat=csv</x:v>
      </x:c>
      <x:c r="H954" s="56" t="n">
        <x:v>46267.75686181713</x:v>
      </x:c>
      <x:c r="I954" s="17" t="n">
        <x:v>46</x:v>
      </x:c>
    </x:row>
    <x:row r="955">
      <x:c r="A955" s="17" t="str">
        <x:v>SI.POV.LMIC</x:v>
      </x:c>
      <x:c r="B955" s="17" t="str">
        <x:v>Poverty headcount ratio at $4.20 a day (2021 PPP) (% of population)</x:v>
      </x:c>
      <x:c r="C955" s="17" t="n">
        <x:v>2023</x:v>
      </x:c>
      <x:c r="D955" s="55" t="n">
        <x:v>7.5</x:v>
      </x:c>
      <x:c r="E955" s="17" t="str">
        <x:v>percent</x:v>
      </x:c>
      <x:c r="F955" s="17" t="str">
        <x:v>OBSERVATION</x:v>
      </x:c>
      <x:c r="G955" s="18" t="str">
        <x:v>https://api.worldbank.org/v2/en/country/IRN?downloadformat=csv</x:v>
      </x:c>
      <x:c r="H955" s="56" t="n">
        <x:v>46267.75686181713</x:v>
      </x:c>
      <x:c r="I955" s="17" t="n">
        <x:v>46</x:v>
      </x:c>
    </x:row>
    <x:row r="956">
      <x:c r="A956" s="17" t="str">
        <x:v>SI.POV.LMIC.GP</x:v>
      </x:c>
      <x:c r="B956" s="17" t="str">
        <x:v>Poverty gap at $4.20 a day (2021 PPP) (%)</x:v>
      </x:c>
      <x:c r="C956" s="17" t="n">
        <x:v>2023</x:v>
      </x:c>
      <x:c r="D956" s="55" t="n">
        <x:v>1.7</x:v>
      </x:c>
      <x:c r="E956" s="17" t="str">
        <x:v>واحد توسط منبع ارائه نشده</x:v>
      </x:c>
      <x:c r="F956" s="17" t="str">
        <x:v>OBSERVATION</x:v>
      </x:c>
      <x:c r="G956" s="18" t="str">
        <x:v>https://api.worldbank.org/v2/en/country/IRN?downloadformat=csv</x:v>
      </x:c>
      <x:c r="H956" s="56" t="n">
        <x:v>46267.75686181713</x:v>
      </x:c>
      <x:c r="I956" s="17" t="n">
        <x:v>46</x:v>
      </x:c>
    </x:row>
    <x:row r="957">
      <x:c r="A957" s="17" t="str">
        <x:v>SI.POV.MPWB</x:v>
      </x:c>
      <x:c r="B957" s="17" t="str">
        <x:v>Multidimensional poverty headcount ratio (World Bank) (% of population)</x:v>
      </x:c>
      <x:c r="C957" s="17" t="n">
        <x:v>2023</x:v>
      </x:c>
      <x:c r="D957" s="55" t="n">
        <x:v>2.5</x:v>
      </x:c>
      <x:c r="E957" s="17" t="str">
        <x:v>percent</x:v>
      </x:c>
      <x:c r="F957" s="17" t="str">
        <x:v>OBSERVATION</x:v>
      </x:c>
      <x:c r="G957" s="18" t="str">
        <x:v>https://api.worldbank.org/v2/en/country/IRN?downloadformat=csv</x:v>
      </x:c>
      <x:c r="H957" s="56" t="n">
        <x:v>46267.75686181713</x:v>
      </x:c>
      <x:c r="I957" s="17" t="n">
        <x:v>53</x:v>
      </x:c>
    </x:row>
    <x:row r="958">
      <x:c r="A958" s="17" t="str">
        <x:v>SI.POV.SOPO</x:v>
      </x:c>
      <x:c r="B958" s="17" t="str">
        <x:v>Poverty headcount ratio at societal poverty line (% of population)</x:v>
      </x:c>
      <x:c r="C958" s="17" t="n">
        <x:v>2023</x:v>
      </x:c>
      <x:c r="D958" s="55" t="n">
        <x:v>21.8</x:v>
      </x:c>
      <x:c r="E958" s="17" t="str">
        <x:v>percent</x:v>
      </x:c>
      <x:c r="F958" s="17" t="str">
        <x:v>OBSERVATION</x:v>
      </x:c>
      <x:c r="G958" s="18" t="str">
        <x:v>https://api.worldbank.org/v2/en/country/IRN?downloadformat=csv</x:v>
      </x:c>
      <x:c r="H958" s="56" t="n">
        <x:v>46267.75686181713</x:v>
      </x:c>
      <x:c r="I958" s="17" t="n">
        <x:v>46</x:v>
      </x:c>
    </x:row>
    <x:row r="959">
      <x:c r="A959" s="17" t="str">
        <x:v>SI.POV.UMIC</x:v>
      </x:c>
      <x:c r="B959" s="17" t="str">
        <x:v>Poverty headcount ratio at $8.30 a day (2021 PPP) (% of population)</x:v>
      </x:c>
      <x:c r="C959" s="17" t="n">
        <x:v>2023</x:v>
      </x:c>
      <x:c r="D959" s="55" t="n">
        <x:v>36</x:v>
      </x:c>
      <x:c r="E959" s="17" t="str">
        <x:v>percent</x:v>
      </x:c>
      <x:c r="F959" s="17" t="str">
        <x:v>OBSERVATION</x:v>
      </x:c>
      <x:c r="G959" s="18" t="str">
        <x:v>https://api.worldbank.org/v2/en/country/IRN?downloadformat=csv</x:v>
      </x:c>
      <x:c r="H959" s="56" t="n">
        <x:v>46267.75686181713</x:v>
      </x:c>
      <x:c r="I959" s="17" t="n">
        <x:v>46</x:v>
      </x:c>
    </x:row>
    <x:row r="960">
      <x:c r="A960" s="17" t="str">
        <x:v>SI.POV.UMIC.GP</x:v>
      </x:c>
      <x:c r="B960" s="17" t="str">
        <x:v>Poverty gap at $8.30 a day (2021 PPP) (%)</x:v>
      </x:c>
      <x:c r="C960" s="17" t="n">
        <x:v>2023</x:v>
      </x:c>
      <x:c r="D960" s="55" t="n">
        <x:v>11.3</x:v>
      </x:c>
      <x:c r="E960" s="17" t="str">
        <x:v>واحد توسط منبع ارائه نشده</x:v>
      </x:c>
      <x:c r="F960" s="17" t="str">
        <x:v>OBSERVATION</x:v>
      </x:c>
      <x:c r="G960" s="18" t="str">
        <x:v>https://api.worldbank.org/v2/en/country/IRN?downloadformat=csv</x:v>
      </x:c>
      <x:c r="H960" s="56" t="n">
        <x:v>46267.75686181713</x:v>
      </x:c>
      <x:c r="I960" s="17" t="n">
        <x:v>46</x:v>
      </x:c>
    </x:row>
    <x:row r="961">
      <x:c r="A961" s="17" t="str">
        <x:v>SI.SPR.PC40</x:v>
      </x:c>
      <x:c r="B961" s="17" t="str">
        <x:v>Survey mean consumption or income per capita, bottom 40% of population (2021 PPP $ per day)</x:v>
      </x:c>
      <x:c r="C961" s="17" t="n">
        <x:v>2023</x:v>
      </x:c>
      <x:c r="D961" s="55" t="n">
        <x:v>5.99</x:v>
      </x:c>
      <x:c r="E961" s="17" t="str">
        <x:v>واحد توسط منبع ارائه نشده</x:v>
      </x:c>
      <x:c r="F961" s="17" t="str">
        <x:v>OBSERVATION</x:v>
      </x:c>
      <x:c r="G961" s="18" t="str">
        <x:v>https://api.worldbank.org/v2/en/country/IRN?downloadformat=csv</x:v>
      </x:c>
      <x:c r="H961" s="56" t="n">
        <x:v>46267.75686181713</x:v>
      </x:c>
      <x:c r="I961" s="17" t="n">
        <x:v>64</x:v>
      </x:c>
    </x:row>
    <x:row r="962">
      <x:c r="A962" s="17" t="str">
        <x:v>SI.SPR.PC40.ZG</x:v>
      </x:c>
      <x:c r="B962" s="17" t="str">
        <x:v>Annualized average growth rate in per capita real survey mean consumption or income, bottom 40% of population (%)</x:v>
      </x:c>
      <x:c r="C962" s="17" t="n">
        <x:v>2023</x:v>
      </x:c>
      <x:c r="D962" s="55" t="n">
        <x:v>1.72</x:v>
      </x:c>
      <x:c r="E962" s="17" t="str">
        <x:v>واحد توسط منبع ارائه نشده</x:v>
      </x:c>
      <x:c r="F962" s="17" t="str">
        <x:v>OBSERVATION</x:v>
      </x:c>
      <x:c r="G962" s="18" t="str">
        <x:v>https://api.worldbank.org/v2/en/country/IRN?downloadformat=csv</x:v>
      </x:c>
      <x:c r="H962" s="56" t="n">
        <x:v>46267.75686181713</x:v>
      </x:c>
      <x:c r="I962" s="17" t="n">
        <x:v>65</x:v>
      </x:c>
    </x:row>
    <x:row r="963">
      <x:c r="A963" s="17" t="str">
        <x:v>SI.SPR.PCAP</x:v>
      </x:c>
      <x:c r="B963" s="17" t="str">
        <x:v>Survey mean consumption or income per capita, total population (2021 PPP $ per day)</x:v>
      </x:c>
      <x:c r="C963" s="17" t="n">
        <x:v>2023</x:v>
      </x:c>
      <x:c r="D963" s="55" t="n">
        <x:v>12.78</x:v>
      </x:c>
      <x:c r="E963" s="17" t="str">
        <x:v>واحد توسط منبع ارائه نشده</x:v>
      </x:c>
      <x:c r="F963" s="17" t="str">
        <x:v>OBSERVATION</x:v>
      </x:c>
      <x:c r="G963" s="18" t="str">
        <x:v>https://api.worldbank.org/v2/en/country/IRN?downloadformat=csv</x:v>
      </x:c>
      <x:c r="H963" s="56" t="n">
        <x:v>46267.75686181713</x:v>
      </x:c>
      <x:c r="I963" s="17" t="n">
        <x:v>64</x:v>
      </x:c>
    </x:row>
    <x:row r="964">
      <x:c r="A964" s="17" t="str">
        <x:v>SI.SPR.PCAP.ZG</x:v>
      </x:c>
      <x:c r="B964" s="17" t="str">
        <x:v>Annualized average growth rate in per capita real survey mean consumption or income, total population (%)</x:v>
      </x:c>
      <x:c r="C964" s="17" t="n">
        <x:v>2023</x:v>
      </x:c>
      <x:c r="D964" s="55" t="n">
        <x:v>0.9</x:v>
      </x:c>
      <x:c r="E964" s="17" t="str">
        <x:v>واحد توسط منبع ارائه نشده</x:v>
      </x:c>
      <x:c r="F964" s="17" t="str">
        <x:v>OBSERVATION</x:v>
      </x:c>
      <x:c r="G964" s="18" t="str">
        <x:v>https://api.worldbank.org/v2/en/country/IRN?downloadformat=csv</x:v>
      </x:c>
      <x:c r="H964" s="56" t="n">
        <x:v>46267.75686181713</x:v>
      </x:c>
      <x:c r="I964" s="17" t="n">
        <x:v>65</x:v>
      </x:c>
    </x:row>
    <x:row r="965">
      <x:c r="A965" s="17" t="str">
        <x:v>SI.SPR.PGAP</x:v>
      </x:c>
      <x:c r="B965" s="17" t="str">
        <x:v>Prosperity gap (average shortfall from a prosperity standard of $28/day)</x:v>
      </x:c>
      <x:c r="C965" s="17" t="n">
        <x:v>2023</x:v>
      </x:c>
      <x:c r="D965" s="55" t="n">
        <x:v>3.3</x:v>
      </x:c>
      <x:c r="E965" s="17" t="str">
        <x:v>واحد توسط منبع ارائه نشده</x:v>
      </x:c>
      <x:c r="F965" s="17" t="str">
        <x:v>OBSERVATION</x:v>
      </x:c>
      <x:c r="G965" s="18" t="str">
        <x:v>https://api.worldbank.org/v2/en/country/IRN?downloadformat=csv</x:v>
      </x:c>
      <x:c r="H965" s="56" t="n">
        <x:v>46267.75686181713</x:v>
      </x:c>
      <x:c r="I965" s="17" t="n">
        <x:v>46</x:v>
      </x:c>
    </x:row>
    <x:row r="966">
      <x:c r="A966" s="17" t="str">
        <x:v>SL.AGR.EMPL.FE.ZS</x:v>
      </x:c>
      <x:c r="B966" s="17" t="str">
        <x:v>Employment in agriculture, female (% of female employment) (modeled ILO estimate)</x:v>
      </x:c>
      <x:c r="C966" s="17" t="n">
        <x:v>2025</x:v>
      </x:c>
      <x:c r="D966" s="55" t="n">
        <x:v>12.7011857016154</x:v>
      </x:c>
      <x:c r="E966" s="17" t="str">
        <x:v>percent</x:v>
      </x:c>
      <x:c r="F966" s="17" t="str">
        <x:v>OBSERVATION</x:v>
      </x:c>
      <x:c r="G966" s="18" t="str">
        <x:v>https://api.worldbank.org/v2/en/country/IRN?downloadformat=csv</x:v>
      </x:c>
      <x:c r="H966" s="56" t="n">
        <x:v>46267.75686181713</x:v>
      </x:c>
      <x:c r="I966" s="17" t="n">
        <x:v>31</x:v>
      </x:c>
    </x:row>
    <x:row r="967">
      <x:c r="A967" s="17" t="str">
        <x:v>SL.AGR.EMPL.MA.ZS</x:v>
      </x:c>
      <x:c r="B967" s="17" t="str">
        <x:v>Employment in agriculture, male (% of male employment) (modeled ILO estimate)</x:v>
      </x:c>
      <x:c r="C967" s="17" t="n">
        <x:v>2025</x:v>
      </x:c>
      <x:c r="D967" s="55" t="n">
        <x:v>13.7937267909486</x:v>
      </x:c>
      <x:c r="E967" s="17" t="str">
        <x:v>percent</x:v>
      </x:c>
      <x:c r="F967" s="17" t="str">
        <x:v>OBSERVATION</x:v>
      </x:c>
      <x:c r="G967" s="18" t="str">
        <x:v>https://api.worldbank.org/v2/en/country/IRN?downloadformat=csv</x:v>
      </x:c>
      <x:c r="H967" s="56" t="n">
        <x:v>46267.75686181713</x:v>
      </x:c>
      <x:c r="I967" s="17" t="n">
        <x:v>31</x:v>
      </x:c>
    </x:row>
    <x:row r="968">
      <x:c r="A968" s="17" t="str">
        <x:v>SL.AGR.EMPL.ZS</x:v>
      </x:c>
      <x:c r="B968" s="17" t="str">
        <x:v>Employment in agriculture (% of total employment) (modeled ILO estimate)</x:v>
      </x:c>
      <x:c r="C968" s="17" t="n">
        <x:v>2025</x:v>
      </x:c>
      <x:c r="D968" s="55" t="n">
        <x:v>13.6239047350303</x:v>
      </x:c>
      <x:c r="E968" s="17" t="str">
        <x:v>percent</x:v>
      </x:c>
      <x:c r="F968" s="17" t="str">
        <x:v>OBSERVATION</x:v>
      </x:c>
      <x:c r="G968" s="18" t="str">
        <x:v>https://api.worldbank.org/v2/en/country/IRN?downloadformat=csv</x:v>
      </x:c>
      <x:c r="H968" s="56" t="n">
        <x:v>46267.75686181713</x:v>
      </x:c>
      <x:c r="I968" s="17" t="n">
        <x:v>31</x:v>
      </x:c>
    </x:row>
    <x:row r="969">
      <x:c r="A969" s="17" t="str">
        <x:v>SL.EMP.1524.SP.FE.NE.ZS</x:v>
      </x:c>
      <x:c r="B969" s="17" t="str">
        <x:v>Employment to population ratio, ages 15-24, female (%) (national estimate)</x:v>
      </x:c>
      <x:c r="C969" s="17" t="n">
        <x:v>2024</x:v>
      </x:c>
      <x:c r="D969" s="55" t="n">
        <x:v>6.482</x:v>
      </x:c>
      <x:c r="E969" s="17" t="str">
        <x:v>واحد توسط منبع ارائه نشده</x:v>
      </x:c>
      <x:c r="F969" s="17" t="str">
        <x:v>OBSERVATION</x:v>
      </x:c>
      <x:c r="G969" s="18" t="str">
        <x:v>https://api.worldbank.org/v2/en/country/IRN?downloadformat=csv</x:v>
      </x:c>
      <x:c r="H969" s="56" t="n">
        <x:v>46267.75686181713</x:v>
      </x:c>
      <x:c r="I969" s="17" t="n">
        <x:v>46</x:v>
      </x:c>
    </x:row>
    <x:row r="970">
      <x:c r="A970" s="17" t="str">
        <x:v>SL.EMP.1524.SP.FE.ZS</x:v>
      </x:c>
      <x:c r="B970" s="17" t="str">
        <x:v>Employment to population ratio, ages 15-24, female (%) (modeled ILO estimate)</x:v>
      </x:c>
      <x:c r="C970" s="17" t="n">
        <x:v>2025</x:v>
      </x:c>
      <x:c r="D970" s="55" t="n">
        <x:v>6.34</x:v>
      </x:c>
      <x:c r="E970" s="17" t="str">
        <x:v>واحد توسط منبع ارائه نشده</x:v>
      </x:c>
      <x:c r="F970" s="17" t="str">
        <x:v>OBSERVATION</x:v>
      </x:c>
      <x:c r="G970" s="18" t="str">
        <x:v>https://api.worldbank.org/v2/en/country/IRN?downloadformat=csv</x:v>
      </x:c>
      <x:c r="H970" s="56" t="n">
        <x:v>46267.75686181713</x:v>
      </x:c>
      <x:c r="I970" s="17" t="n">
        <x:v>31</x:v>
      </x:c>
    </x:row>
    <x:row r="971">
      <x:c r="A971" s="17" t="str">
        <x:v>SL.EMP.1524.SP.MA.NE.ZS</x:v>
      </x:c>
      <x:c r="B971" s="17" t="str">
        <x:v>Employment to population ratio, ages 15-24, male (%) (national estimate)</x:v>
      </x:c>
      <x:c r="C971" s="17" t="n">
        <x:v>2024</x:v>
      </x:c>
      <x:c r="D971" s="55" t="n">
        <x:v>29.47</x:v>
      </x:c>
      <x:c r="E971" s="17" t="str">
        <x:v>واحد توسط منبع ارائه نشده</x:v>
      </x:c>
      <x:c r="F971" s="17" t="str">
        <x:v>OBSERVATION</x:v>
      </x:c>
      <x:c r="G971" s="18" t="str">
        <x:v>https://api.worldbank.org/v2/en/country/IRN?downloadformat=csv</x:v>
      </x:c>
      <x:c r="H971" s="56" t="n">
        <x:v>46267.75686181713</x:v>
      </x:c>
      <x:c r="I971" s="17" t="n">
        <x:v>46</x:v>
      </x:c>
    </x:row>
    <x:row r="972">
      <x:c r="A972" s="17" t="str">
        <x:v>SL.EMP.1524.SP.MA.ZS</x:v>
      </x:c>
      <x:c r="B972" s="17" t="str">
        <x:v>Employment to population ratio, ages 15-24, male (%) (modeled ILO estimate)</x:v>
      </x:c>
      <x:c r="C972" s="17" t="n">
        <x:v>2025</x:v>
      </x:c>
      <x:c r="D972" s="55" t="n">
        <x:v>28.334</x:v>
      </x:c>
      <x:c r="E972" s="17" t="str">
        <x:v>واحد توسط منبع ارائه نشده</x:v>
      </x:c>
      <x:c r="F972" s="17" t="str">
        <x:v>OBSERVATION</x:v>
      </x:c>
      <x:c r="G972" s="18" t="str">
        <x:v>https://api.worldbank.org/v2/en/country/IRN?downloadformat=csv</x:v>
      </x:c>
      <x:c r="H972" s="56" t="n">
        <x:v>46267.75686181713</x:v>
      </x:c>
      <x:c r="I972" s="17" t="n">
        <x:v>31</x:v>
      </x:c>
    </x:row>
    <x:row r="973">
      <x:c r="A973" s="17" t="str">
        <x:v>SL.EMP.1524.SP.NE.ZS</x:v>
      </x:c>
      <x:c r="B973" s="17" t="str">
        <x:v>Employment to population ratio, ages 15-24, total (%) (national estimate)</x:v>
      </x:c>
      <x:c r="C973" s="17" t="n">
        <x:v>2024</x:v>
      </x:c>
      <x:c r="D973" s="55" t="n">
        <x:v>18.495</x:v>
      </x:c>
      <x:c r="E973" s="17" t="str">
        <x:v>واحد توسط منبع ارائه نشده</x:v>
      </x:c>
      <x:c r="F973" s="17" t="str">
        <x:v>OBSERVATION</x:v>
      </x:c>
      <x:c r="G973" s="18" t="str">
        <x:v>https://api.worldbank.org/v2/en/country/IRN?downloadformat=csv</x:v>
      </x:c>
      <x:c r="H973" s="56" t="n">
        <x:v>46267.75686181713</x:v>
      </x:c>
      <x:c r="I973" s="17" t="n">
        <x:v>46</x:v>
      </x:c>
    </x:row>
    <x:row r="974">
      <x:c r="A974" s="17" t="str">
        <x:v>SL.EMP.1524.SP.ZS</x:v>
      </x:c>
      <x:c r="B974" s="17" t="str">
        <x:v>Employment to population ratio, ages 15-24, total (%) (modeled ILO estimate)</x:v>
      </x:c>
      <x:c r="C974" s="17" t="n">
        <x:v>2025</x:v>
      </x:c>
      <x:c r="D974" s="55" t="n">
        <x:v>17.61</x:v>
      </x:c>
      <x:c r="E974" s="17" t="str">
        <x:v>واحد توسط منبع ارائه نشده</x:v>
      </x:c>
      <x:c r="F974" s="17" t="str">
        <x:v>OBSERVATION</x:v>
      </x:c>
      <x:c r="G974" s="18" t="str">
        <x:v>https://api.worldbank.org/v2/en/country/IRN?downloadformat=csv</x:v>
      </x:c>
      <x:c r="H974" s="56" t="n">
        <x:v>46267.75686181713</x:v>
      </x:c>
      <x:c r="I974" s="17" t="n">
        <x:v>31</x:v>
      </x:c>
    </x:row>
    <x:row r="975">
      <x:c r="A975" s="17" t="str">
        <x:v>SL.EMP.MPYR.FE.ZS</x:v>
      </x:c>
      <x:c r="B975" s="17" t="str">
        <x:v>Employers, female (% of female employment) (modeled ILO estimate)</x:v>
      </x:c>
      <x:c r="C975" s="17" t="n">
        <x:v>2025</x:v>
      </x:c>
      <x:c r="D975" s="55" t="n">
        <x:v>1.43160185217753</x:v>
      </x:c>
      <x:c r="E975" s="17" t="str">
        <x:v>percent</x:v>
      </x:c>
      <x:c r="F975" s="17" t="str">
        <x:v>OBSERVATION</x:v>
      </x:c>
      <x:c r="G975" s="18" t="str">
        <x:v>https://api.worldbank.org/v2/en/country/IRN?downloadformat=csv</x:v>
      </x:c>
      <x:c r="H975" s="56" t="n">
        <x:v>46267.75686181713</x:v>
      </x:c>
      <x:c r="I975" s="17" t="n">
        <x:v>31</x:v>
      </x:c>
    </x:row>
    <x:row r="976">
      <x:c r="A976" s="17" t="str">
        <x:v>SL.EMP.MPYR.MA.ZS</x:v>
      </x:c>
      <x:c r="B976" s="17" t="str">
        <x:v>Employers, male (% of male employment) (modeled ILO estimate)</x:v>
      </x:c>
      <x:c r="C976" s="17" t="n">
        <x:v>2025</x:v>
      </x:c>
      <x:c r="D976" s="55" t="n">
        <x:v>3.7865430874262</x:v>
      </x:c>
      <x:c r="E976" s="17" t="str">
        <x:v>percent</x:v>
      </x:c>
      <x:c r="F976" s="17" t="str">
        <x:v>OBSERVATION</x:v>
      </x:c>
      <x:c r="G976" s="18" t="str">
        <x:v>https://api.worldbank.org/v2/en/country/IRN?downloadformat=csv</x:v>
      </x:c>
      <x:c r="H976" s="56" t="n">
        <x:v>46267.75686181713</x:v>
      </x:c>
      <x:c r="I976" s="17" t="n">
        <x:v>31</x:v>
      </x:c>
    </x:row>
    <x:row r="977">
      <x:c r="A977" s="17" t="str">
        <x:v>SL.EMP.MPYR.ZS</x:v>
      </x:c>
      <x:c r="B977" s="17" t="str">
        <x:v>Employers, total (% of total employment) (modeled ILO estimate)</x:v>
      </x:c>
      <x:c r="C977" s="17" t="n">
        <x:v>2025</x:v>
      </x:c>
      <x:c r="D977" s="55" t="n">
        <x:v>3.42049967435862</x:v>
      </x:c>
      <x:c r="E977" s="17" t="str">
        <x:v>percent</x:v>
      </x:c>
      <x:c r="F977" s="17" t="str">
        <x:v>OBSERVATION</x:v>
      </x:c>
      <x:c r="G977" s="18" t="str">
        <x:v>https://api.worldbank.org/v2/en/country/IRN?downloadformat=csv</x:v>
      </x:c>
      <x:c r="H977" s="56" t="n">
        <x:v>46267.75686181713</x:v>
      </x:c>
      <x:c r="I977" s="17" t="n">
        <x:v>31</x:v>
      </x:c>
    </x:row>
    <x:row r="978">
      <x:c r="A978" s="17" t="str">
        <x:v>SL.EMP.SELF.FE.ZS</x:v>
      </x:c>
      <x:c r="B978" s="17" t="str">
        <x:v>Self-employed, female (% of female employment) (modeled ILO estimate)</x:v>
      </x:c>
      <x:c r="C978" s="17" t="n">
        <x:v>2025</x:v>
      </x:c>
      <x:c r="D978" s="55" t="n">
        <x:v>37.0361832442766</x:v>
      </x:c>
      <x:c r="E978" s="17" t="str">
        <x:v>percent</x:v>
      </x:c>
      <x:c r="F978" s="17" t="str">
        <x:v>OBSERVATION</x:v>
      </x:c>
      <x:c r="G978" s="18" t="str">
        <x:v>https://api.worldbank.org/v2/en/country/IRN?downloadformat=csv</x:v>
      </x:c>
      <x:c r="H978" s="56" t="n">
        <x:v>46267.75686181713</x:v>
      </x:c>
      <x:c r="I978" s="17" t="n">
        <x:v>31</x:v>
      </x:c>
    </x:row>
    <x:row r="979">
      <x:c r="A979" s="17" t="str">
        <x:v>SL.EMP.SELF.MA.ZS</x:v>
      </x:c>
      <x:c r="B979" s="17" t="str">
        <x:v>Self-employed, male (% of male employment) (modeled ILO estimate)</x:v>
      </x:c>
      <x:c r="C979" s="17" t="n">
        <x:v>2025</x:v>
      </x:c>
      <x:c r="D979" s="55" t="n">
        <x:v>44.0301911523433</x:v>
      </x:c>
      <x:c r="E979" s="17" t="str">
        <x:v>percent</x:v>
      </x:c>
      <x:c r="F979" s="17" t="str">
        <x:v>OBSERVATION</x:v>
      </x:c>
      <x:c r="G979" s="18" t="str">
        <x:v>https://api.worldbank.org/v2/en/country/IRN?downloadformat=csv</x:v>
      </x:c>
      <x:c r="H979" s="56" t="n">
        <x:v>46267.75686181713</x:v>
      </x:c>
      <x:c r="I979" s="17" t="n">
        <x:v>31</x:v>
      </x:c>
    </x:row>
    <x:row r="980">
      <x:c r="A980" s="17" t="str">
        <x:v>SL.EMP.SELF.ZS</x:v>
      </x:c>
      <x:c r="B980" s="17" t="str">
        <x:v>Self-employed, total (% of total employment) (modeled ILO estimate)</x:v>
      </x:c>
      <x:c r="C980" s="17" t="n">
        <x:v>2025</x:v>
      </x:c>
      <x:c r="D980" s="55" t="n">
        <x:v>42.9430755373859</x:v>
      </x:c>
      <x:c r="E980" s="17" t="str">
        <x:v>percent</x:v>
      </x:c>
      <x:c r="F980" s="17" t="str">
        <x:v>OBSERVATION</x:v>
      </x:c>
      <x:c r="G980" s="18" t="str">
        <x:v>https://api.worldbank.org/v2/en/country/IRN?downloadformat=csv</x:v>
      </x:c>
      <x:c r="H980" s="56" t="n">
        <x:v>46267.75686181713</x:v>
      </x:c>
      <x:c r="I980" s="17" t="n">
        <x:v>31</x:v>
      </x:c>
    </x:row>
    <x:row r="981">
      <x:c r="A981" s="17" t="str">
        <x:v>SL.EMP.SMGT.FE.ZS</x:v>
      </x:c>
      <x:c r="B981" s="17" t="str">
        <x:v>Female share of employment in senior and middle management (%)</x:v>
      </x:c>
      <x:c r="C981" s="17" t="n">
        <x:v>2024</x:v>
      </x:c>
      <x:c r="D981" s="55" t="n">
        <x:v>21.36</x:v>
      </x:c>
      <x:c r="E981" s="17" t="str">
        <x:v>واحد توسط منبع ارائه نشده</x:v>
      </x:c>
      <x:c r="F981" s="17" t="str">
        <x:v>OBSERVATION</x:v>
      </x:c>
      <x:c r="G981" s="18" t="str">
        <x:v>https://api.worldbank.org/v2/en/country/IRN?downloadformat=csv</x:v>
      </x:c>
      <x:c r="H981" s="56" t="n">
        <x:v>46267.75686181713</x:v>
      </x:c>
      <x:c r="I981" s="17" t="n">
        <x:v>49</x:v>
      </x:c>
    </x:row>
    <x:row r="982">
      <x:c r="A982" s="17" t="str">
        <x:v>SL.EMP.TOTL.SP.FE.NE.ZS</x:v>
      </x:c>
      <x:c r="B982" s="17" t="str">
        <x:v>Employment to population ratio, 15+, female (%) (national estimate)</x:v>
      </x:c>
      <x:c r="C982" s="17" t="n">
        <x:v>2024</x:v>
      </x:c>
      <x:c r="D982" s="55" t="n">
        <x:v>12.093</x:v>
      </x:c>
      <x:c r="E982" s="17" t="str">
        <x:v>واحد توسط منبع ارائه نشده</x:v>
      </x:c>
      <x:c r="F982" s="17" t="str">
        <x:v>OBSERVATION</x:v>
      </x:c>
      <x:c r="G982" s="18" t="str">
        <x:v>https://api.worldbank.org/v2/en/country/IRN?downloadformat=csv</x:v>
      </x:c>
      <x:c r="H982" s="56" t="n">
        <x:v>46267.75686181713</x:v>
      </x:c>
      <x:c r="I982" s="17" t="n">
        <x:v>43</x:v>
      </x:c>
    </x:row>
    <x:row r="983">
      <x:c r="A983" s="17" t="str">
        <x:v>SL.EMP.TOTL.SP.FE.ZS</x:v>
      </x:c>
      <x:c r="B983" s="17" t="str">
        <x:v>Employment to population ratio, 15+, female (%) (modeled ILO estimate)</x:v>
      </x:c>
      <x:c r="C983" s="17" t="n">
        <x:v>2025</x:v>
      </x:c>
      <x:c r="D983" s="55" t="n">
        <x:v>11.828</x:v>
      </x:c>
      <x:c r="E983" s="17" t="str">
        <x:v>واحد توسط منبع ارائه نشده</x:v>
      </x:c>
      <x:c r="F983" s="17" t="str">
        <x:v>OBSERVATION</x:v>
      </x:c>
      <x:c r="G983" s="18" t="str">
        <x:v>https://api.worldbank.org/v2/en/country/IRN?downloadformat=csv</x:v>
      </x:c>
      <x:c r="H983" s="56" t="n">
        <x:v>46267.75686181713</x:v>
      </x:c>
      <x:c r="I983" s="17" t="n">
        <x:v>31</x:v>
      </x:c>
    </x:row>
    <x:row r="984">
      <x:c r="A984" s="17" t="str">
        <x:v>SL.EMP.TOTL.SP.MA.NE.ZS</x:v>
      </x:c>
      <x:c r="B984" s="17" t="str">
        <x:v>Employment to population ratio, 15+, male (%) (national estimate)</x:v>
      </x:c>
      <x:c r="C984" s="17" t="n">
        <x:v>2024</x:v>
      </x:c>
      <x:c r="D984" s="55" t="n">
        <x:v>63.193</x:v>
      </x:c>
      <x:c r="E984" s="17" t="str">
        <x:v>واحد توسط منبع ارائه نشده</x:v>
      </x:c>
      <x:c r="F984" s="17" t="str">
        <x:v>OBSERVATION</x:v>
      </x:c>
      <x:c r="G984" s="18" t="str">
        <x:v>https://api.worldbank.org/v2/en/country/IRN?downloadformat=csv</x:v>
      </x:c>
      <x:c r="H984" s="56" t="n">
        <x:v>46267.75686181713</x:v>
      </x:c>
      <x:c r="I984" s="17" t="n">
        <x:v>43</x:v>
      </x:c>
    </x:row>
    <x:row r="985">
      <x:c r="A985" s="17" t="str">
        <x:v>SL.EMP.TOTL.SP.MA.ZS</x:v>
      </x:c>
      <x:c r="B985" s="17" t="str">
        <x:v>Employment to population ratio, 15+, male (%) (modeled ILO estimate)</x:v>
      </x:c>
      <x:c r="C985" s="17" t="n">
        <x:v>2025</x:v>
      </x:c>
      <x:c r="D985" s="55" t="n">
        <x:v>62.654</x:v>
      </x:c>
      <x:c r="E985" s="17" t="str">
        <x:v>واحد توسط منبع ارائه نشده</x:v>
      </x:c>
      <x:c r="F985" s="17" t="str">
        <x:v>OBSERVATION</x:v>
      </x:c>
      <x:c r="G985" s="18" t="str">
        <x:v>https://api.worldbank.org/v2/en/country/IRN?downloadformat=csv</x:v>
      </x:c>
      <x:c r="H985" s="56" t="n">
        <x:v>46267.75686181713</x:v>
      </x:c>
      <x:c r="I985" s="17" t="n">
        <x:v>31</x:v>
      </x:c>
    </x:row>
    <x:row r="986">
      <x:c r="A986" s="17" t="str">
        <x:v>SL.EMP.TOTL.SP.NE.ZS</x:v>
      </x:c>
      <x:c r="B986" s="17" t="str">
        <x:v>Employment to population ratio, 15+, total (%) (national estimate)</x:v>
      </x:c>
      <x:c r="C986" s="17" t="n">
        <x:v>2024</x:v>
      </x:c>
      <x:c r="D986" s="55" t="n">
        <x:v>37.601</x:v>
      </x:c>
      <x:c r="E986" s="17" t="str">
        <x:v>واحد توسط منبع ارائه نشده</x:v>
      </x:c>
      <x:c r="F986" s="17" t="str">
        <x:v>OBSERVATION</x:v>
      </x:c>
      <x:c r="G986" s="18" t="str">
        <x:v>https://api.worldbank.org/v2/en/country/IRN?downloadformat=csv</x:v>
      </x:c>
      <x:c r="H986" s="56" t="n">
        <x:v>46267.75686181713</x:v>
      </x:c>
      <x:c r="I986" s="17" t="n">
        <x:v>43</x:v>
      </x:c>
    </x:row>
    <x:row r="987">
      <x:c r="A987" s="17" t="str">
        <x:v>SL.EMP.TOTL.SP.ZS</x:v>
      </x:c>
      <x:c r="B987" s="17" t="str">
        <x:v>Employment to population ratio, 15+, total (%) (modeled ILO estimate)</x:v>
      </x:c>
      <x:c r="C987" s="17" t="n">
        <x:v>2025</x:v>
      </x:c>
      <x:c r="D987" s="55" t="n">
        <x:v>37.565</x:v>
      </x:c>
      <x:c r="E987" s="17" t="str">
        <x:v>واحد توسط منبع ارائه نشده</x:v>
      </x:c>
      <x:c r="F987" s="17" t="str">
        <x:v>OBSERVATION</x:v>
      </x:c>
      <x:c r="G987" s="18" t="str">
        <x:v>https://api.worldbank.org/v2/en/country/IRN?downloadformat=csv</x:v>
      </x:c>
      <x:c r="H987" s="56" t="n">
        <x:v>46267.75686181713</x:v>
      </x:c>
      <x:c r="I987" s="17" t="n">
        <x:v>31</x:v>
      </x:c>
    </x:row>
    <x:row r="988">
      <x:c r="A988" s="17" t="str">
        <x:v>SL.EMP.VULN.FE.ZS</x:v>
      </x:c>
      <x:c r="B988" s="17" t="str">
        <x:v>Vulnerable employment, female (% of female employment) (modeled ILO estimate)</x:v>
      </x:c>
      <x:c r="C988" s="17" t="n">
        <x:v>2025</x:v>
      </x:c>
      <x:c r="D988" s="55" t="n">
        <x:v>35.604581392099</x:v>
      </x:c>
      <x:c r="E988" s="17" t="str">
        <x:v>percent</x:v>
      </x:c>
      <x:c r="F988" s="17" t="str">
        <x:v>OBSERVATION</x:v>
      </x:c>
      <x:c r="G988" s="18" t="str">
        <x:v>https://api.worldbank.org/v2/en/country/IRN?downloadformat=csv</x:v>
      </x:c>
      <x:c r="H988" s="56" t="n">
        <x:v>46267.75686181713</x:v>
      </x:c>
      <x:c r="I988" s="17" t="n">
        <x:v>31</x:v>
      </x:c>
    </x:row>
    <x:row r="989">
      <x:c r="A989" s="17" t="str">
        <x:v>SL.EMP.VULN.MA.ZS</x:v>
      </x:c>
      <x:c r="B989" s="17" t="str">
        <x:v>Vulnerable employment, male (% of male employment) (modeled ILO estimate)</x:v>
      </x:c>
      <x:c r="C989" s="17" t="n">
        <x:v>2025</x:v>
      </x:c>
      <x:c r="D989" s="55" t="n">
        <x:v>40.2436480649171</x:v>
      </x:c>
      <x:c r="E989" s="17" t="str">
        <x:v>percent</x:v>
      </x:c>
      <x:c r="F989" s="17" t="str">
        <x:v>OBSERVATION</x:v>
      </x:c>
      <x:c r="G989" s="18" t="str">
        <x:v>https://api.worldbank.org/v2/en/country/IRN?downloadformat=csv</x:v>
      </x:c>
      <x:c r="H989" s="56" t="n">
        <x:v>46267.75686181713</x:v>
      </x:c>
      <x:c r="I989" s="17" t="n">
        <x:v>31</x:v>
      </x:c>
    </x:row>
    <x:row r="990">
      <x:c r="A990" s="17" t="str">
        <x:v>SL.EMP.VULN.ZS</x:v>
      </x:c>
      <x:c r="B990" s="17" t="str">
        <x:v>Vulnerable employment, total (% of total employment) (modeled ILO estimate)</x:v>
      </x:c>
      <x:c r="C990" s="17" t="n">
        <x:v>2025</x:v>
      </x:c>
      <x:c r="D990" s="55" t="n">
        <x:v>39.5225758630272</x:v>
      </x:c>
      <x:c r="E990" s="17" t="str">
        <x:v>percent</x:v>
      </x:c>
      <x:c r="F990" s="17" t="str">
        <x:v>OBSERVATION</x:v>
      </x:c>
      <x:c r="G990" s="18" t="str">
        <x:v>https://api.worldbank.org/v2/en/country/IRN?downloadformat=csv</x:v>
      </x:c>
      <x:c r="H990" s="56" t="n">
        <x:v>46267.75686181713</x:v>
      </x:c>
      <x:c r="I990" s="17" t="n">
        <x:v>31</x:v>
      </x:c>
    </x:row>
    <x:row r="991">
      <x:c r="A991" s="17" t="str">
        <x:v>SL.EMP.WORK.FE.ZS</x:v>
      </x:c>
      <x:c r="B991" s="17" t="str">
        <x:v>Wage and salaried workers, female (% of female employment) (modeled ILO estimate)</x:v>
      </x:c>
      <x:c r="C991" s="17" t="n">
        <x:v>2025</x:v>
      </x:c>
      <x:c r="D991" s="55" t="n">
        <x:v>62.9638167557234</x:v>
      </x:c>
      <x:c r="E991" s="17" t="str">
        <x:v>percent</x:v>
      </x:c>
      <x:c r="F991" s="17" t="str">
        <x:v>OBSERVATION</x:v>
      </x:c>
      <x:c r="G991" s="18" t="str">
        <x:v>https://api.worldbank.org/v2/en/country/IRN?downloadformat=csv</x:v>
      </x:c>
      <x:c r="H991" s="56" t="n">
        <x:v>46267.75686181713</x:v>
      </x:c>
      <x:c r="I991" s="17" t="n">
        <x:v>31</x:v>
      </x:c>
    </x:row>
    <x:row r="992">
      <x:c r="A992" s="17" t="str">
        <x:v>SL.EMP.WORK.MA.ZS</x:v>
      </x:c>
      <x:c r="B992" s="17" t="str">
        <x:v>Wage and salaried workers, male (% of male employment) (modeled ILO estimate)</x:v>
      </x:c>
      <x:c r="C992" s="17" t="n">
        <x:v>2025</x:v>
      </x:c>
      <x:c r="D992" s="55" t="n">
        <x:v>55.9698088476567</x:v>
      </x:c>
      <x:c r="E992" s="17" t="str">
        <x:v>percent</x:v>
      </x:c>
      <x:c r="F992" s="17" t="str">
        <x:v>OBSERVATION</x:v>
      </x:c>
      <x:c r="G992" s="18" t="str">
        <x:v>https://api.worldbank.org/v2/en/country/IRN?downloadformat=csv</x:v>
      </x:c>
      <x:c r="H992" s="56" t="n">
        <x:v>46267.75686181713</x:v>
      </x:c>
      <x:c r="I992" s="17" t="n">
        <x:v>31</x:v>
      </x:c>
    </x:row>
    <x:row r="993">
      <x:c r="A993" s="17" t="str">
        <x:v>SL.EMP.WORK.ZS</x:v>
      </x:c>
      <x:c r="B993" s="17" t="str">
        <x:v>Wage and salaried workers, total (% of total employment) (modeled ILO estimate)</x:v>
      </x:c>
      <x:c r="C993" s="17" t="n">
        <x:v>2025</x:v>
      </x:c>
      <x:c r="D993" s="55" t="n">
        <x:v>57.0569170746865</x:v>
      </x:c>
      <x:c r="E993" s="17" t="str">
        <x:v>percent</x:v>
      </x:c>
      <x:c r="F993" s="17" t="str">
        <x:v>OBSERVATION</x:v>
      </x:c>
      <x:c r="G993" s="18" t="str">
        <x:v>https://api.worldbank.org/v2/en/country/IRN?downloadformat=csv</x:v>
      </x:c>
      <x:c r="H993" s="56" t="n">
        <x:v>46267.75686181713</x:v>
      </x:c>
      <x:c r="I993" s="17" t="n">
        <x:v>31</x:v>
      </x:c>
    </x:row>
    <x:row r="994">
      <x:c r="A994" s="17" t="str">
        <x:v>SL.FAM.WORK.FE.ZS</x:v>
      </x:c>
      <x:c r="B994" s="17" t="str">
        <x:v>Contributing family workers, female (% of female employment) (modeled ILO estimate)</x:v>
      </x:c>
      <x:c r="C994" s="17" t="n">
        <x:v>2025</x:v>
      </x:c>
      <x:c r="D994" s="55" t="n">
        <x:v>12.1368533325221</x:v>
      </x:c>
      <x:c r="E994" s="17" t="str">
        <x:v>percent</x:v>
      </x:c>
      <x:c r="F994" s="17" t="str">
        <x:v>OBSERVATION</x:v>
      </x:c>
      <x:c r="G994" s="18" t="str">
        <x:v>https://api.worldbank.org/v2/en/country/IRN?downloadformat=csv</x:v>
      </x:c>
      <x:c r="H994" s="56" t="n">
        <x:v>46267.75686181713</x:v>
      </x:c>
      <x:c r="I994" s="17" t="n">
        <x:v>31</x:v>
      </x:c>
    </x:row>
    <x:row r="995">
      <x:c r="A995" s="17" t="str">
        <x:v>SL.FAM.WORK.MA.ZS</x:v>
      </x:c>
      <x:c r="B995" s="17" t="str">
        <x:v>Contributing family workers, male (% of male employment) (modeled ILO estimate)</x:v>
      </x:c>
      <x:c r="C995" s="17" t="n">
        <x:v>2025</x:v>
      </x:c>
      <x:c r="D995" s="55" t="n">
        <x:v>1.61239015024327</x:v>
      </x:c>
      <x:c r="E995" s="17" t="str">
        <x:v>percent</x:v>
      </x:c>
      <x:c r="F995" s="17" t="str">
        <x:v>OBSERVATION</x:v>
      </x:c>
      <x:c r="G995" s="18" t="str">
        <x:v>https://api.worldbank.org/v2/en/country/IRN?downloadformat=csv</x:v>
      </x:c>
      <x:c r="H995" s="56" t="n">
        <x:v>46267.75686181713</x:v>
      </x:c>
      <x:c r="I995" s="17" t="n">
        <x:v>31</x:v>
      </x:c>
    </x:row>
    <x:row r="996">
      <x:c r="A996" s="17" t="str">
        <x:v>SL.FAM.WORK.ZS</x:v>
      </x:c>
      <x:c r="B996" s="17" t="str">
        <x:v>Contributing family workers, total (% of total employment) (modeled ILO estimate)</x:v>
      </x:c>
      <x:c r="C996" s="17" t="n">
        <x:v>2025</x:v>
      </x:c>
      <x:c r="D996" s="55" t="n">
        <x:v>3.24825752956344</x:v>
      </x:c>
      <x:c r="E996" s="17" t="str">
        <x:v>percent</x:v>
      </x:c>
      <x:c r="F996" s="17" t="str">
        <x:v>OBSERVATION</x:v>
      </x:c>
      <x:c r="G996" s="18" t="str">
        <x:v>https://api.worldbank.org/v2/en/country/IRN?downloadformat=csv</x:v>
      </x:c>
      <x:c r="H996" s="56" t="n">
        <x:v>46267.75686181713</x:v>
      </x:c>
      <x:c r="I996" s="17" t="n">
        <x:v>31</x:v>
      </x:c>
    </x:row>
    <x:row r="997">
      <x:c r="A997" s="17" t="str">
        <x:v>SL.GDP.PCAP.EM.KD</x:v>
      </x:c>
      <x:c r="B997" s="17" t="str">
        <x:v>GDP per person employed (constant 2021 PPP $)</x:v>
      </x:c>
      <x:c r="C997" s="17" t="n">
        <x:v>2025</x:v>
      </x:c>
      <x:c r="D997" s="55" t="n">
        <x:v>57467.82205714</x:v>
      </x:c>
      <x:c r="E997" s="17" t="str">
        <x:v>واحد توسط منبع ارائه نشده</x:v>
      </x:c>
      <x:c r="F997" s="17" t="str">
        <x:v>OBSERVATION</x:v>
      </x:c>
      <x:c r="G997" s="18" t="str">
        <x:v>https://api.worldbank.org/v2/en/country/IRN?downloadformat=csv</x:v>
      </x:c>
      <x:c r="H997" s="56" t="n">
        <x:v>46267.75686181713</x:v>
      </x:c>
      <x:c r="I997" s="17" t="n">
        <x:v>31</x:v>
      </x:c>
    </x:row>
    <x:row r="998">
      <x:c r="A998" s="17" t="str">
        <x:v>SL.IND.EMPL.FE.ZS</x:v>
      </x:c>
      <x:c r="B998" s="17" t="str">
        <x:v>Employment in industry, female (% of female employment) (modeled ILO estimate)</x:v>
      </x:c>
      <x:c r="C998" s="17" t="n">
        <x:v>2025</x:v>
      </x:c>
      <x:c r="D998" s="55" t="n">
        <x:v>25.2541468186256</x:v>
      </x:c>
      <x:c r="E998" s="17" t="str">
        <x:v>percent</x:v>
      </x:c>
      <x:c r="F998" s="17" t="str">
        <x:v>OBSERVATION</x:v>
      </x:c>
      <x:c r="G998" s="18" t="str">
        <x:v>https://api.worldbank.org/v2/en/country/IRN?downloadformat=csv</x:v>
      </x:c>
      <x:c r="H998" s="56" t="n">
        <x:v>46267.75686181713</x:v>
      </x:c>
      <x:c r="I998" s="17" t="n">
        <x:v>31</x:v>
      </x:c>
    </x:row>
    <x:row r="999">
      <x:c r="A999" s="17" t="str">
        <x:v>SL.IND.EMPL.MA.ZS</x:v>
      </x:c>
      <x:c r="B999" s="17" t="str">
        <x:v>Employment in industry, male (% of male employment) (modeled ILO estimate)</x:v>
      </x:c>
      <x:c r="C999" s="17" t="n">
        <x:v>2025</x:v>
      </x:c>
      <x:c r="D999" s="55" t="n">
        <x:v>36.4407354186296</x:v>
      </x:c>
      <x:c r="E999" s="17" t="str">
        <x:v>percent</x:v>
      </x:c>
      <x:c r="F999" s="17" t="str">
        <x:v>OBSERVATION</x:v>
      </x:c>
      <x:c r="G999" s="18" t="str">
        <x:v>https://api.worldbank.org/v2/en/country/IRN?downloadformat=csv</x:v>
      </x:c>
      <x:c r="H999" s="56" t="n">
        <x:v>46267.75686181713</x:v>
      </x:c>
      <x:c r="I999" s="17" t="n">
        <x:v>31</x:v>
      </x:c>
    </x:row>
    <x:row r="1000">
      <x:c r="A1000" s="17" t="str">
        <x:v>SL.IND.EMPL.ZS</x:v>
      </x:c>
      <x:c r="B1000" s="17" t="str">
        <x:v>Employment in industry (% of total employment) (modeled ILO estimate)</x:v>
      </x:c>
      <x:c r="C1000" s="17" t="n">
        <x:v>2025</x:v>
      </x:c>
      <x:c r="D1000" s="55" t="n">
        <x:v>34.7019556473859</x:v>
      </x:c>
      <x:c r="E1000" s="17" t="str">
        <x:v>percent</x:v>
      </x:c>
      <x:c r="F1000" s="17" t="str">
        <x:v>OBSERVATION</x:v>
      </x:c>
      <x:c r="G1000" s="18" t="str">
        <x:v>https://api.worldbank.org/v2/en/country/IRN?downloadformat=csv</x:v>
      </x:c>
      <x:c r="H1000" s="56" t="n">
        <x:v>46267.75686181713</x:v>
      </x:c>
      <x:c r="I1000" s="17" t="n">
        <x:v>31</x:v>
      </x:c>
    </x:row>
    <x:row r="1001">
      <x:c r="A1001" s="17" t="str">
        <x:v>SL.SRV.EMPL.FE.ZS</x:v>
      </x:c>
      <x:c r="B1001" s="17" t="str">
        <x:v>Employment in services, female (% of female employment) (modeled ILO estimate)</x:v>
      </x:c>
      <x:c r="C1001" s="17" t="n">
        <x:v>2025</x:v>
      </x:c>
      <x:c r="D1001" s="55" t="n">
        <x:v>62.044667479759</x:v>
      </x:c>
      <x:c r="E1001" s="17" t="str">
        <x:v>percent</x:v>
      </x:c>
      <x:c r="F1001" s="17" t="str">
        <x:v>OBSERVATION</x:v>
      </x:c>
      <x:c r="G1001" s="18" t="str">
        <x:v>https://api.worldbank.org/v2/en/country/IRN?downloadformat=csv</x:v>
      </x:c>
      <x:c r="H1001" s="56" t="n">
        <x:v>46267.75686181713</x:v>
      </x:c>
      <x:c r="I1001" s="17" t="n">
        <x:v>31</x:v>
      </x:c>
    </x:row>
    <x:row r="1002">
      <x:c r="A1002" s="17" t="str">
        <x:v>SL.SRV.EMPL.MA.ZS</x:v>
      </x:c>
      <x:c r="B1002" s="17" t="str">
        <x:v>Employment in services, male (% of male employment) (modeled ILO estimate)</x:v>
      </x:c>
      <x:c r="C1002" s="17" t="n">
        <x:v>2025</x:v>
      </x:c>
      <x:c r="D1002" s="55" t="n">
        <x:v>49.7655421642271</x:v>
      </x:c>
      <x:c r="E1002" s="17" t="str">
        <x:v>percent</x:v>
      </x:c>
      <x:c r="F1002" s="17" t="str">
        <x:v>OBSERVATION</x:v>
      </x:c>
      <x:c r="G1002" s="18" t="str">
        <x:v>https://api.worldbank.org/v2/en/country/IRN?downloadformat=csv</x:v>
      </x:c>
      <x:c r="H1002" s="56" t="n">
        <x:v>46267.75686181713</x:v>
      </x:c>
      <x:c r="I1002" s="17" t="n">
        <x:v>31</x:v>
      </x:c>
    </x:row>
    <x:row r="1003">
      <x:c r="A1003" s="17" t="str">
        <x:v>SL.SRV.EMPL.ZS</x:v>
      </x:c>
      <x:c r="B1003" s="17" t="str">
        <x:v>Employment in services (% of total employment) (modeled ILO estimate)</x:v>
      </x:c>
      <x:c r="C1003" s="17" t="n">
        <x:v>2025</x:v>
      </x:c>
      <x:c r="D1003" s="55" t="n">
        <x:v>51.674147005512</x:v>
      </x:c>
      <x:c r="E1003" s="17" t="str">
        <x:v>percent</x:v>
      </x:c>
      <x:c r="F1003" s="17" t="str">
        <x:v>OBSERVATION</x:v>
      </x:c>
      <x:c r="G1003" s="18" t="str">
        <x:v>https://api.worldbank.org/v2/en/country/IRN?downloadformat=csv</x:v>
      </x:c>
      <x:c r="H1003" s="56" t="n">
        <x:v>46267.75686181713</x:v>
      </x:c>
      <x:c r="I1003" s="17" t="n">
        <x:v>31</x:v>
      </x:c>
    </x:row>
    <x:row r="1004">
      <x:c r="A1004" s="17" t="str">
        <x:v>SL.TLF.ACTI.1524.FE.NE.ZS</x:v>
      </x:c>
      <x:c r="B1004" s="17" t="str">
        <x:v>Labor force participation rate for ages 15-24, female (%) (national estimate)</x:v>
      </x:c>
      <x:c r="C1004" s="17" t="n">
        <x:v>2024</x:v>
      </x:c>
      <x:c r="D1004" s="55" t="n">
        <x:v>9.315</x:v>
      </x:c>
      <x:c r="E1004" s="17" t="str">
        <x:v>واحد توسط منبع ارائه نشده</x:v>
      </x:c>
      <x:c r="F1004" s="17" t="str">
        <x:v>OBSERVATION</x:v>
      </x:c>
      <x:c r="G1004" s="18" t="str">
        <x:v>https://api.worldbank.org/v2/en/country/IRN?downloadformat=csv</x:v>
      </x:c>
      <x:c r="H1004" s="56" t="n">
        <x:v>46267.75686181713</x:v>
      </x:c>
      <x:c r="I1004" s="17" t="n">
        <x:v>40</x:v>
      </x:c>
    </x:row>
    <x:row r="1005">
      <x:c r="A1005" s="17" t="str">
        <x:v>SL.TLF.ACTI.1524.FE.ZS</x:v>
      </x:c>
      <x:c r="B1005" s="17" t="str">
        <x:v>Labor force participation rate for ages 15-24, female (%) (modeled ILO estimate)</x:v>
      </x:c>
      <x:c r="C1005" s="17" t="n">
        <x:v>2025</x:v>
      </x:c>
      <x:c r="D1005" s="55" t="n">
        <x:v>9.328</x:v>
      </x:c>
      <x:c r="E1005" s="17" t="str">
        <x:v>واحد توسط منبع ارائه نشده</x:v>
      </x:c>
      <x:c r="F1005" s="17" t="str">
        <x:v>OBSERVATION</x:v>
      </x:c>
      <x:c r="G1005" s="18" t="str">
        <x:v>https://api.worldbank.org/v2/en/country/IRN?downloadformat=csv</x:v>
      </x:c>
      <x:c r="H1005" s="56" t="n">
        <x:v>46267.75686181713</x:v>
      </x:c>
      <x:c r="I1005" s="17" t="n">
        <x:v>30</x:v>
      </x:c>
    </x:row>
    <x:row r="1006">
      <x:c r="A1006" s="17" t="str">
        <x:v>SL.TLF.ACTI.1524.MA.NE.ZS</x:v>
      </x:c>
      <x:c r="B1006" s="17" t="str">
        <x:v>Labor force participation rate for ages 15-24, male (%) (national estimate)</x:v>
      </x:c>
      <x:c r="C1006" s="17" t="n">
        <x:v>2024</x:v>
      </x:c>
      <x:c r="D1006" s="55" t="n">
        <x:v>35.817</x:v>
      </x:c>
      <x:c r="E1006" s="17" t="str">
        <x:v>واحد توسط منبع ارائه نشده</x:v>
      </x:c>
      <x:c r="F1006" s="17" t="str">
        <x:v>OBSERVATION</x:v>
      </x:c>
      <x:c r="G1006" s="18" t="str">
        <x:v>https://api.worldbank.org/v2/en/country/IRN?downloadformat=csv</x:v>
      </x:c>
      <x:c r="H1006" s="56" t="n">
        <x:v>46267.75686181713</x:v>
      </x:c>
      <x:c r="I1006" s="17" t="n">
        <x:v>40</x:v>
      </x:c>
    </x:row>
    <x:row r="1007">
      <x:c r="A1007" s="17" t="str">
        <x:v>SL.TLF.ACTI.1524.MA.ZS</x:v>
      </x:c>
      <x:c r="B1007" s="17" t="str">
        <x:v>Labor force participation rate for ages 15-24, male (%) (modeled ILO estimate)</x:v>
      </x:c>
      <x:c r="C1007" s="17" t="n">
        <x:v>2025</x:v>
      </x:c>
      <x:c r="D1007" s="55" t="n">
        <x:v>35.127</x:v>
      </x:c>
      <x:c r="E1007" s="17" t="str">
        <x:v>واحد توسط منبع ارائه نشده</x:v>
      </x:c>
      <x:c r="F1007" s="17" t="str">
        <x:v>OBSERVATION</x:v>
      </x:c>
      <x:c r="G1007" s="18" t="str">
        <x:v>https://api.worldbank.org/v2/en/country/IRN?downloadformat=csv</x:v>
      </x:c>
      <x:c r="H1007" s="56" t="n">
        <x:v>46267.75686181713</x:v>
      </x:c>
      <x:c r="I1007" s="17" t="n">
        <x:v>30</x:v>
      </x:c>
    </x:row>
    <x:row r="1008">
      <x:c r="A1008" s="17" t="str">
        <x:v>SL.TLF.ACTI.1524.NE.ZS</x:v>
      </x:c>
      <x:c r="B1008" s="17" t="str">
        <x:v>Labor force participation rate for ages 15-24, total (%) (national estimate)</x:v>
      </x:c>
      <x:c r="C1008" s="17" t="n">
        <x:v>2024</x:v>
      </x:c>
      <x:c r="D1008" s="55" t="n">
        <x:v>23.164</x:v>
      </x:c>
      <x:c r="E1008" s="17" t="str">
        <x:v>واحد توسط منبع ارائه نشده</x:v>
      </x:c>
      <x:c r="F1008" s="17" t="str">
        <x:v>OBSERVATION</x:v>
      </x:c>
      <x:c r="G1008" s="18" t="str">
        <x:v>https://api.worldbank.org/v2/en/country/IRN?downloadformat=csv</x:v>
      </x:c>
      <x:c r="H1008" s="56" t="n">
        <x:v>46267.75686181713</x:v>
      </x:c>
      <x:c r="I1008" s="17" t="n">
        <x:v>40</x:v>
      </x:c>
    </x:row>
    <x:row r="1009">
      <x:c r="A1009" s="17" t="str">
        <x:v>SL.TLF.ACTI.1524.ZS</x:v>
      </x:c>
      <x:c r="B1009" s="17" t="str">
        <x:v>Labor force participation rate for ages 15-24, total (%) (modeled ILO estimate)</x:v>
      </x:c>
      <x:c r="C1009" s="17" t="n">
        <x:v>2025</x:v>
      </x:c>
      <x:c r="D1009" s="55" t="n">
        <x:v>22.548</x:v>
      </x:c>
      <x:c r="E1009" s="17" t="str">
        <x:v>واحد توسط منبع ارائه نشده</x:v>
      </x:c>
      <x:c r="F1009" s="17" t="str">
        <x:v>OBSERVATION</x:v>
      </x:c>
      <x:c r="G1009" s="18" t="str">
        <x:v>https://api.worldbank.org/v2/en/country/IRN?downloadformat=csv</x:v>
      </x:c>
      <x:c r="H1009" s="56" t="n">
        <x:v>46267.75686181713</x:v>
      </x:c>
      <x:c r="I1009" s="17" t="n">
        <x:v>30</x:v>
      </x:c>
    </x:row>
    <x:row r="1010">
      <x:c r="A1010" s="17" t="str">
        <x:v>SL.TLF.ACTI.FE.ZS</x:v>
      </x:c>
      <x:c r="B1010" s="17" t="str">
        <x:v>Labor force participation rate, female (% of female population ages 15-64) (modeled ILO estimate)</x:v>
      </x:c>
      <x:c r="C1010" s="17" t="n">
        <x:v>2025</x:v>
      </x:c>
      <x:c r="D1010" s="55" t="n">
        <x:v>15.647</x:v>
      </x:c>
      <x:c r="E1010" s="17" t="str">
        <x:v>percent</x:v>
      </x:c>
      <x:c r="F1010" s="17" t="str">
        <x:v>OBSERVATION</x:v>
      </x:c>
      <x:c r="G1010" s="18" t="str">
        <x:v>https://api.worldbank.org/v2/en/country/IRN?downloadformat=csv</x:v>
      </x:c>
      <x:c r="H1010" s="56" t="n">
        <x:v>46267.75686181713</x:v>
      </x:c>
      <x:c r="I1010" s="17" t="n">
        <x:v>30</x:v>
      </x:c>
    </x:row>
    <x:row r="1011">
      <x:c r="A1011" s="17" t="str">
        <x:v>SL.TLF.ACTI.MA.ZS</x:v>
      </x:c>
      <x:c r="B1011" s="17" t="str">
        <x:v>Labor force participation rate, male (% of male population ages 15-64) (modeled ILO estimate)</x:v>
      </x:c>
      <x:c r="C1011" s="17" t="n">
        <x:v>2025</x:v>
      </x:c>
      <x:c r="D1011" s="55" t="n">
        <x:v>73.35</x:v>
      </x:c>
      <x:c r="E1011" s="17" t="str">
        <x:v>percent</x:v>
      </x:c>
      <x:c r="F1011" s="17" t="str">
        <x:v>OBSERVATION</x:v>
      </x:c>
      <x:c r="G1011" s="18" t="str">
        <x:v>https://api.worldbank.org/v2/en/country/IRN?downloadformat=csv</x:v>
      </x:c>
      <x:c r="H1011" s="56" t="n">
        <x:v>46267.75686181713</x:v>
      </x:c>
      <x:c r="I1011" s="17" t="n">
        <x:v>30</x:v>
      </x:c>
    </x:row>
    <x:row r="1012">
      <x:c r="A1012" s="17" t="str">
        <x:v>SL.TLF.ACTI.ZS</x:v>
      </x:c>
      <x:c r="B1012" s="17" t="str">
        <x:v>Labor force participation rate, total (% of total population ages 15-64) (modeled ILO estimate)</x:v>
      </x:c>
      <x:c r="C1012" s="17" t="n">
        <x:v>2025</x:v>
      </x:c>
      <x:c r="D1012" s="55" t="n">
        <x:v>45.015</x:v>
      </x:c>
      <x:c r="E1012" s="17" t="str">
        <x:v>percent</x:v>
      </x:c>
      <x:c r="F1012" s="17" t="str">
        <x:v>OBSERVATION</x:v>
      </x:c>
      <x:c r="G1012" s="18" t="str">
        <x:v>https://api.worldbank.org/v2/en/country/IRN?downloadformat=csv</x:v>
      </x:c>
      <x:c r="H1012" s="56" t="n">
        <x:v>46267.75686181713</x:v>
      </x:c>
      <x:c r="I1012" s="17" t="n">
        <x:v>30</x:v>
      </x:c>
    </x:row>
    <x:row r="1013">
      <x:c r="A1013" s="17" t="str">
        <x:v>SL.TLF.ADVN.FE.ZS</x:v>
      </x:c>
      <x:c r="B1013" s="17" t="str">
        <x:v>Labor force with advanced education, female (% of female working-age population with advanced education)</x:v>
      </x:c>
      <x:c r="C1013" s="17" t="n">
        <x:v>2024</x:v>
      </x:c>
      <x:c r="D1013" s="55" t="n">
        <x:v>35.698</x:v>
      </x:c>
      <x:c r="E1013" s="17" t="str">
        <x:v>percent</x:v>
      </x:c>
      <x:c r="F1013" s="17" t="str">
        <x:v>OBSERVATION</x:v>
      </x:c>
      <x:c r="G1013" s="18" t="str">
        <x:v>https://api.worldbank.org/v2/en/country/IRN?downloadformat=csv</x:v>
      </x:c>
      <x:c r="H1013" s="56" t="n">
        <x:v>46267.75686181713</x:v>
      </x:c>
      <x:c r="I1013" s="17" t="n">
        <x:v>46</x:v>
      </x:c>
    </x:row>
    <x:row r="1014">
      <x:c r="A1014" s="17" t="str">
        <x:v>SL.TLF.ADVN.MA.ZS</x:v>
      </x:c>
      <x:c r="B1014" s="17" t="str">
        <x:v>Labor force with advanced education, male (% of male working-age population with advanced education)</x:v>
      </x:c>
      <x:c r="C1014" s="17" t="n">
        <x:v>2024</x:v>
      </x:c>
      <x:c r="D1014" s="55" t="n">
        <x:v>71.006</x:v>
      </x:c>
      <x:c r="E1014" s="17" t="str">
        <x:v>percent</x:v>
      </x:c>
      <x:c r="F1014" s="17" t="str">
        <x:v>OBSERVATION</x:v>
      </x:c>
      <x:c r="G1014" s="18" t="str">
        <x:v>https://api.worldbank.org/v2/en/country/IRN?downloadformat=csv</x:v>
      </x:c>
      <x:c r="H1014" s="56" t="n">
        <x:v>46267.75686181713</x:v>
      </x:c>
      <x:c r="I1014" s="17" t="n">
        <x:v>46</x:v>
      </x:c>
    </x:row>
    <x:row r="1015">
      <x:c r="A1015" s="17" t="str">
        <x:v>SL.TLF.ADVN.ZS</x:v>
      </x:c>
      <x:c r="B1015" s="17" t="str">
        <x:v>Labor force with advanced education (% of total working-age population with advanced education)</x:v>
      </x:c>
      <x:c r="C1015" s="17" t="n">
        <x:v>2024</x:v>
      </x:c>
      <x:c r="D1015" s="55" t="n">
        <x:v>54.149</x:v>
      </x:c>
      <x:c r="E1015" s="17" t="str">
        <x:v>percent</x:v>
      </x:c>
      <x:c r="F1015" s="17" t="str">
        <x:v>OBSERVATION</x:v>
      </x:c>
      <x:c r="G1015" s="18" t="str">
        <x:v>https://api.worldbank.org/v2/en/country/IRN?downloadformat=csv</x:v>
      </x:c>
      <x:c r="H1015" s="56" t="n">
        <x:v>46267.75686181713</x:v>
      </x:c>
      <x:c r="I1015" s="17" t="n">
        <x:v>46</x:v>
      </x:c>
    </x:row>
    <x:row r="1016">
      <x:c r="A1016" s="17" t="str">
        <x:v>SL.TLF.BASC.FE.ZS</x:v>
      </x:c>
      <x:c r="B1016" s="17" t="str">
        <x:v>Labor force with basic education, female (% of female working-age population with basic education)</x:v>
      </x:c>
      <x:c r="C1016" s="17" t="n">
        <x:v>2024</x:v>
      </x:c>
      <x:c r="D1016" s="55" t="n">
        <x:v>7.668</x:v>
      </x:c>
      <x:c r="E1016" s="17" t="str">
        <x:v>percent</x:v>
      </x:c>
      <x:c r="F1016" s="17" t="str">
        <x:v>OBSERVATION</x:v>
      </x:c>
      <x:c r="G1016" s="18" t="str">
        <x:v>https://api.worldbank.org/v2/en/country/IRN?downloadformat=csv</x:v>
      </x:c>
      <x:c r="H1016" s="56" t="n">
        <x:v>46267.75686181713</x:v>
      </x:c>
      <x:c r="I1016" s="17" t="n">
        <x:v>46</x:v>
      </x:c>
    </x:row>
    <x:row r="1017">
      <x:c r="A1017" s="17" t="str">
        <x:v>SL.TLF.BASC.MA.ZS</x:v>
      </x:c>
      <x:c r="B1017" s="17" t="str">
        <x:v>Labor force with basic education, male (% of male working-age population with basic education)</x:v>
      </x:c>
      <x:c r="C1017" s="17" t="n">
        <x:v>2024</x:v>
      </x:c>
      <x:c r="D1017" s="55" t="n">
        <x:v>64.818</x:v>
      </x:c>
      <x:c r="E1017" s="17" t="str">
        <x:v>percent</x:v>
      </x:c>
      <x:c r="F1017" s="17" t="str">
        <x:v>OBSERVATION</x:v>
      </x:c>
      <x:c r="G1017" s="18" t="str">
        <x:v>https://api.worldbank.org/v2/en/country/IRN?downloadformat=csv</x:v>
      </x:c>
      <x:c r="H1017" s="56" t="n">
        <x:v>46267.75686181713</x:v>
      </x:c>
      <x:c r="I1017" s="17" t="n">
        <x:v>46</x:v>
      </x:c>
    </x:row>
    <x:row r="1018">
      <x:c r="A1018" s="17" t="str">
        <x:v>SL.TLF.BASC.ZS</x:v>
      </x:c>
      <x:c r="B1018" s="17" t="str">
        <x:v>Labor force with basic education (% of total working-age population with basic education)</x:v>
      </x:c>
      <x:c r="C1018" s="17" t="n">
        <x:v>2024</x:v>
      </x:c>
      <x:c r="D1018" s="55" t="n">
        <x:v>37.695</x:v>
      </x:c>
      <x:c r="E1018" s="17" t="str">
        <x:v>percent</x:v>
      </x:c>
      <x:c r="F1018" s="17" t="str">
        <x:v>OBSERVATION</x:v>
      </x:c>
      <x:c r="G1018" s="18" t="str">
        <x:v>https://api.worldbank.org/v2/en/country/IRN?downloadformat=csv</x:v>
      </x:c>
      <x:c r="H1018" s="56" t="n">
        <x:v>46267.75686181713</x:v>
      </x:c>
      <x:c r="I1018" s="17" t="n">
        <x:v>46</x:v>
      </x:c>
    </x:row>
    <x:row r="1019">
      <x:c r="A1019" s="17" t="str">
        <x:v>SL.TLF.CACT.FE.NE.ZS</x:v>
      </x:c>
      <x:c r="B1019" s="17" t="str">
        <x:v>Labor force participation rate, female (% of female population ages 15+) (national estimate)</x:v>
      </x:c>
      <x:c r="C1019" s="17" t="n">
        <x:v>2024</x:v>
      </x:c>
      <x:c r="D1019" s="55" t="n">
        <x:v>14.106</x:v>
      </x:c>
      <x:c r="E1019" s="17" t="str">
        <x:v>percent</x:v>
      </x:c>
      <x:c r="F1019" s="17" t="str">
        <x:v>OBSERVATION</x:v>
      </x:c>
      <x:c r="G1019" s="18" t="str">
        <x:v>https://api.worldbank.org/v2/en/country/IRN?downloadformat=csv</x:v>
      </x:c>
      <x:c r="H1019" s="56" t="n">
        <x:v>46267.75686181713</x:v>
      </x:c>
      <x:c r="I1019" s="17" t="n">
        <x:v>40</x:v>
      </x:c>
    </x:row>
    <x:row r="1020">
      <x:c r="A1020" s="17" t="str">
        <x:v>SL.TLF.CACT.FE.ZS</x:v>
      </x:c>
      <x:c r="B1020" s="17" t="str">
        <x:v>Labor force participation rate, female (% of female population ages 15+) (modeled ILO estimate)</x:v>
      </x:c>
      <x:c r="C1020" s="17" t="n">
        <x:v>2025</x:v>
      </x:c>
      <x:c r="D1020" s="55" t="n">
        <x:v>14.013</x:v>
      </x:c>
      <x:c r="E1020" s="17" t="str">
        <x:v>percent</x:v>
      </x:c>
      <x:c r="F1020" s="17" t="str">
        <x:v>OBSERVATION</x:v>
      </x:c>
      <x:c r="G1020" s="18" t="str">
        <x:v>https://api.worldbank.org/v2/en/country/IRN?downloadformat=csv</x:v>
      </x:c>
      <x:c r="H1020" s="56" t="n">
        <x:v>46267.75686181713</x:v>
      </x:c>
      <x:c r="I1020" s="17" t="n">
        <x:v>30</x:v>
      </x:c>
    </x:row>
    <x:row r="1021">
      <x:c r="A1021" s="17" t="str">
        <x:v>SL.TLF.CACT.FM.NE.ZS</x:v>
      </x:c>
      <x:c r="B1021" s="17" t="str">
        <x:v>Ratio of female to male labor force participation rate (%) (national estimate)</x:v>
      </x:c>
      <x:c r="C1021" s="17" t="n">
        <x:v>2024</x:v>
      </x:c>
      <x:c r="D1021" s="55" t="n">
        <x:v>20.9300255208024</x:v>
      </x:c>
      <x:c r="E1021" s="17" t="str">
        <x:v>واحد توسط منبع ارائه نشده</x:v>
      </x:c>
      <x:c r="F1021" s="17" t="str">
        <x:v>OBSERVATION</x:v>
      </x:c>
      <x:c r="G1021" s="18" t="str">
        <x:v>https://api.worldbank.org/v2/en/country/IRN?downloadformat=csv</x:v>
      </x:c>
      <x:c r="H1021" s="56" t="n">
        <x:v>46267.75686181713</x:v>
      </x:c>
      <x:c r="I1021" s="17" t="n">
        <x:v>40</x:v>
      </x:c>
    </x:row>
    <x:row r="1022">
      <x:c r="A1022" s="17" t="str">
        <x:v>SL.TLF.CACT.FM.ZS</x:v>
      </x:c>
      <x:c r="B1022" s="17" t="str">
        <x:v>Ratio of female to male labor force participation rate (%) (modeled ILO estimate)</x:v>
      </x:c>
      <x:c r="C1022" s="17" t="n">
        <x:v>2025</x:v>
      </x:c>
      <x:c r="D1022" s="55" t="n">
        <x:v>20.8405835898809</x:v>
      </x:c>
      <x:c r="E1022" s="17" t="str">
        <x:v>واحد توسط منبع ارائه نشده</x:v>
      </x:c>
      <x:c r="F1022" s="17" t="str">
        <x:v>OBSERVATION</x:v>
      </x:c>
      <x:c r="G1022" s="18" t="str">
        <x:v>https://api.worldbank.org/v2/en/country/IRN?downloadformat=csv</x:v>
      </x:c>
      <x:c r="H1022" s="56" t="n">
        <x:v>46267.75686181713</x:v>
      </x:c>
      <x:c r="I1022" s="17" t="n">
        <x:v>30</x:v>
      </x:c>
    </x:row>
    <x:row r="1023">
      <x:c r="A1023" s="17" t="str">
        <x:v>SL.TLF.CACT.MA.NE.ZS</x:v>
      </x:c>
      <x:c r="B1023" s="17" t="str">
        <x:v>Labor force participation rate, male (% of male population ages 15+) (national estimate)</x:v>
      </x:c>
      <x:c r="C1023" s="17" t="n">
        <x:v>2024</x:v>
      </x:c>
      <x:c r="D1023" s="55" t="n">
        <x:v>67.396</x:v>
      </x:c>
      <x:c r="E1023" s="17" t="str">
        <x:v>percent</x:v>
      </x:c>
      <x:c r="F1023" s="17" t="str">
        <x:v>OBSERVATION</x:v>
      </x:c>
      <x:c r="G1023" s="18" t="str">
        <x:v>https://api.worldbank.org/v2/en/country/IRN?downloadformat=csv</x:v>
      </x:c>
      <x:c r="H1023" s="56" t="n">
        <x:v>46267.75686181713</x:v>
      </x:c>
      <x:c r="I1023" s="17" t="n">
        <x:v>40</x:v>
      </x:c>
    </x:row>
    <x:row r="1024">
      <x:c r="A1024" s="17" t="str">
        <x:v>SL.TLF.CACT.MA.ZS</x:v>
      </x:c>
      <x:c r="B1024" s="17" t="str">
        <x:v>Labor force participation rate, male (% of male population ages 15+) (modeled ILO estimate)</x:v>
      </x:c>
      <x:c r="C1024" s="17" t="n">
        <x:v>2025</x:v>
      </x:c>
      <x:c r="D1024" s="55" t="n">
        <x:v>67.239</x:v>
      </x:c>
      <x:c r="E1024" s="17" t="str">
        <x:v>percent</x:v>
      </x:c>
      <x:c r="F1024" s="17" t="str">
        <x:v>OBSERVATION</x:v>
      </x:c>
      <x:c r="G1024" s="18" t="str">
        <x:v>https://api.worldbank.org/v2/en/country/IRN?downloadformat=csv</x:v>
      </x:c>
      <x:c r="H1024" s="56" t="n">
        <x:v>46267.75686181713</x:v>
      </x:c>
      <x:c r="I1024" s="17" t="n">
        <x:v>30</x:v>
      </x:c>
    </x:row>
    <x:row r="1025">
      <x:c r="A1025" s="17" t="str">
        <x:v>SL.TLF.CACT.NE.ZS</x:v>
      </x:c>
      <x:c r="B1025" s="17" t="str">
        <x:v>Labor force participation rate, total (% of total population ages 15+) (national estimate)</x:v>
      </x:c>
      <x:c r="C1025" s="17" t="n">
        <x:v>2024</x:v>
      </x:c>
      <x:c r="D1025" s="55" t="n">
        <x:v>40.707</x:v>
      </x:c>
      <x:c r="E1025" s="17" t="str">
        <x:v>percent</x:v>
      </x:c>
      <x:c r="F1025" s="17" t="str">
        <x:v>OBSERVATION</x:v>
      </x:c>
      <x:c r="G1025" s="18" t="str">
        <x:v>https://api.worldbank.org/v2/en/country/IRN?downloadformat=csv</x:v>
      </x:c>
      <x:c r="H1025" s="56" t="n">
        <x:v>46267.75686181713</x:v>
      </x:c>
      <x:c r="I1025" s="17" t="n">
        <x:v>40</x:v>
      </x:c>
    </x:row>
    <x:row r="1026">
      <x:c r="A1026" s="17" t="str">
        <x:v>SL.TLF.CACT.ZS</x:v>
      </x:c>
      <x:c r="B1026" s="17" t="str">
        <x:v>Labor force participation rate, total (% of total population ages 15+) (modeled ILO estimate)</x:v>
      </x:c>
      <x:c r="C1026" s="17" t="n">
        <x:v>2025</x:v>
      </x:c>
      <x:c r="D1026" s="55" t="n">
        <x:v>40.965</x:v>
      </x:c>
      <x:c r="E1026" s="17" t="str">
        <x:v>percent</x:v>
      </x:c>
      <x:c r="F1026" s="17" t="str">
        <x:v>OBSERVATION</x:v>
      </x:c>
      <x:c r="G1026" s="18" t="str">
        <x:v>https://api.worldbank.org/v2/en/country/IRN?downloadformat=csv</x:v>
      </x:c>
      <x:c r="H1026" s="56" t="n">
        <x:v>46267.75686181713</x:v>
      </x:c>
      <x:c r="I1026" s="17" t="n">
        <x:v>30</x:v>
      </x:c>
    </x:row>
    <x:row r="1027">
      <x:c r="A1027" s="17" t="str">
        <x:v>SL.TLF.INTM.FE.ZS</x:v>
      </x:c>
      <x:c r="B1027" s="17" t="str">
        <x:v>Labor force with intermediate education, female (% of female working-age population with intermediate education)</x:v>
      </x:c>
      <x:c r="C1027" s="17" t="n">
        <x:v>2024</x:v>
      </x:c>
      <x:c r="D1027" s="55" t="n">
        <x:v>11.132</x:v>
      </x:c>
      <x:c r="E1027" s="17" t="str">
        <x:v>percent</x:v>
      </x:c>
      <x:c r="F1027" s="17" t="str">
        <x:v>OBSERVATION</x:v>
      </x:c>
      <x:c r="G1027" s="18" t="str">
        <x:v>https://api.worldbank.org/v2/en/country/IRN?downloadformat=csv</x:v>
      </x:c>
      <x:c r="H1027" s="56" t="n">
        <x:v>46267.75686181713</x:v>
      </x:c>
      <x:c r="I1027" s="17" t="n">
        <x:v>46</x:v>
      </x:c>
    </x:row>
    <x:row r="1028">
      <x:c r="A1028" s="17" t="str">
        <x:v>SL.TLF.INTM.MA.ZS</x:v>
      </x:c>
      <x:c r="B1028" s="17" t="str">
        <x:v>Labor force with intermediate education, male (% of male working-age population with intermediate education)</x:v>
      </x:c>
      <x:c r="C1028" s="17" t="n">
        <x:v>2024</x:v>
      </x:c>
      <x:c r="D1028" s="55" t="n">
        <x:v>76.277</x:v>
      </x:c>
      <x:c r="E1028" s="17" t="str">
        <x:v>percent</x:v>
      </x:c>
      <x:c r="F1028" s="17" t="str">
        <x:v>OBSERVATION</x:v>
      </x:c>
      <x:c r="G1028" s="18" t="str">
        <x:v>https://api.worldbank.org/v2/en/country/IRN?downloadformat=csv</x:v>
      </x:c>
      <x:c r="H1028" s="56" t="n">
        <x:v>46267.75686181713</x:v>
      </x:c>
      <x:c r="I1028" s="17" t="n">
        <x:v>46</x:v>
      </x:c>
    </x:row>
    <x:row r="1029">
      <x:c r="A1029" s="17" t="str">
        <x:v>SL.TLF.INTM.ZS</x:v>
      </x:c>
      <x:c r="B1029" s="17" t="str">
        <x:v>Labor force with intermediate education (% of total working-age population with intermediate education)</x:v>
      </x:c>
      <x:c r="C1029" s="17" t="n">
        <x:v>2024</x:v>
      </x:c>
      <x:c r="D1029" s="55" t="n">
        <x:v>44.306</x:v>
      </x:c>
      <x:c r="E1029" s="17" t="str">
        <x:v>percent</x:v>
      </x:c>
      <x:c r="F1029" s="17" t="str">
        <x:v>OBSERVATION</x:v>
      </x:c>
      <x:c r="G1029" s="18" t="str">
        <x:v>https://api.worldbank.org/v2/en/country/IRN?downloadformat=csv</x:v>
      </x:c>
      <x:c r="H1029" s="56" t="n">
        <x:v>46267.75686181713</x:v>
      </x:c>
      <x:c r="I1029" s="17" t="n">
        <x:v>46</x:v>
      </x:c>
    </x:row>
    <x:row r="1030">
      <x:c r="A1030" s="17" t="str">
        <x:v>SL.TLF.PART.FE.ZS</x:v>
      </x:c>
      <x:c r="B1030" s="17" t="str">
        <x:v>Part time employment, female (% of total female employment)</x:v>
      </x:c>
      <x:c r="C1030" s="17" t="n">
        <x:v>2024</x:v>
      </x:c>
      <x:c r="D1030" s="55" t="n">
        <x:v>51.57</x:v>
      </x:c>
      <x:c r="E1030" s="17" t="str">
        <x:v>percent</x:v>
      </x:c>
      <x:c r="F1030" s="17" t="str">
        <x:v>OBSERVATION</x:v>
      </x:c>
      <x:c r="G1030" s="18" t="str">
        <x:v>https://api.worldbank.org/v2/en/country/IRN?downloadformat=csv</x:v>
      </x:c>
      <x:c r="H1030" s="56" t="n">
        <x:v>46267.75686181713</x:v>
      </x:c>
      <x:c r="I1030" s="17" t="n">
        <x:v>46</x:v>
      </x:c>
    </x:row>
    <x:row r="1031">
      <x:c r="A1031" s="17" t="str">
        <x:v>SL.TLF.PART.MA.ZS</x:v>
      </x:c>
      <x:c r="B1031" s="17" t="str">
        <x:v>Part time employment, male (% of total male employment)</x:v>
      </x:c>
      <x:c r="C1031" s="17" t="n">
        <x:v>2024</x:v>
      </x:c>
      <x:c r="D1031" s="55" t="n">
        <x:v>18.542</x:v>
      </x:c>
      <x:c r="E1031" s="17" t="str">
        <x:v>percent</x:v>
      </x:c>
      <x:c r="F1031" s="17" t="str">
        <x:v>OBSERVATION</x:v>
      </x:c>
      <x:c r="G1031" s="18" t="str">
        <x:v>https://api.worldbank.org/v2/en/country/IRN?downloadformat=csv</x:v>
      </x:c>
      <x:c r="H1031" s="56" t="n">
        <x:v>46267.75686181713</x:v>
      </x:c>
      <x:c r="I1031" s="17" t="n">
        <x:v>46</x:v>
      </x:c>
    </x:row>
    <x:row r="1032">
      <x:c r="A1032" s="17" t="str">
        <x:v>SL.TLF.PART.ZS</x:v>
      </x:c>
      <x:c r="B1032" s="17" t="str">
        <x:v>Part time employment, total (% of total employment)</x:v>
      </x:c>
      <x:c r="C1032" s="17" t="n">
        <x:v>2024</x:v>
      </x:c>
      <x:c r="D1032" s="55" t="n">
        <x:v>23.862</x:v>
      </x:c>
      <x:c r="E1032" s="17" t="str">
        <x:v>percent</x:v>
      </x:c>
      <x:c r="F1032" s="17" t="str">
        <x:v>OBSERVATION</x:v>
      </x:c>
      <x:c r="G1032" s="18" t="str">
        <x:v>https://api.worldbank.org/v2/en/country/IRN?downloadformat=csv</x:v>
      </x:c>
      <x:c r="H1032" s="56" t="n">
        <x:v>46267.75686181713</x:v>
      </x:c>
      <x:c r="I1032" s="17" t="n">
        <x:v>46</x:v>
      </x:c>
    </x:row>
    <x:row r="1033">
      <x:c r="A1033" s="17" t="str">
        <x:v>SL.TLF.TOTL.FE.ZS</x:v>
      </x:c>
      <x:c r="B1033" s="17" t="str">
        <x:v>Labor force, female (% of total labor force)</x:v>
      </x:c>
      <x:c r="C1033" s="17" t="n">
        <x:v>2025</x:v>
      </x:c>
      <x:c r="D1033" s="55" t="n">
        <x:v>16.8859120519959</x:v>
      </x:c>
      <x:c r="E1033" s="17" t="str">
        <x:v>percent</x:v>
      </x:c>
      <x:c r="F1033" s="17" t="str">
        <x:v>OBSERVATION</x:v>
      </x:c>
      <x:c r="G1033" s="18" t="str">
        <x:v>https://api.worldbank.org/v2/en/country/IRN?downloadformat=csv</x:v>
      </x:c>
      <x:c r="H1033" s="56" t="n">
        <x:v>46267.75686181713</x:v>
      </x:c>
      <x:c r="I1033" s="17" t="n">
        <x:v>30</x:v>
      </x:c>
    </x:row>
    <x:row r="1034">
      <x:c r="A1034" s="17" t="str">
        <x:v>SL.TLF.TOTL.IN</x:v>
      </x:c>
      <x:c r="B1034" s="17" t="str">
        <x:v>Labor force, total</x:v>
      </x:c>
      <x:c r="C1034" s="17" t="n">
        <x:v>2025</x:v>
      </x:c>
      <x:c r="D1034" s="55" t="n">
        <x:v>29521716</x:v>
      </x:c>
      <x:c r="E1034" s="17" t="str">
        <x:v>واحد توسط منبع ارائه نشده</x:v>
      </x:c>
      <x:c r="F1034" s="17" t="str">
        <x:v>OBSERVATION</x:v>
      </x:c>
      <x:c r="G1034" s="18" t="str">
        <x:v>https://api.worldbank.org/v2/en/country/IRN?downloadformat=csv</x:v>
      </x:c>
      <x:c r="H1034" s="56" t="n">
        <x:v>46267.75686181713</x:v>
      </x:c>
      <x:c r="I1034" s="17" t="n">
        <x:v>30</x:v>
      </x:c>
    </x:row>
    <x:row r="1035">
      <x:c r="A1035" s="17" t="str">
        <x:v>SL.UEM.1524.FE.NE.ZS</x:v>
      </x:c>
      <x:c r="B1035" s="17" t="str">
        <x:v>Unemployment, youth female (% of female labor force ages 15-24) (national estimate)</x:v>
      </x:c>
      <x:c r="C1035" s="17" t="n">
        <x:v>2024</x:v>
      </x:c>
      <x:c r="D1035" s="55" t="n">
        <x:v>30.415</x:v>
      </x:c>
      <x:c r="E1035" s="17" t="str">
        <x:v>percent</x:v>
      </x:c>
      <x:c r="F1035" s="17" t="str">
        <x:v>OBSERVATION</x:v>
      </x:c>
      <x:c r="G1035" s="18" t="str">
        <x:v>https://api.worldbank.org/v2/en/country/IRN?downloadformat=csv</x:v>
      </x:c>
      <x:c r="H1035" s="56" t="n">
        <x:v>46267.75686181713</x:v>
      </x:c>
      <x:c r="I1035" s="17" t="n">
        <x:v>46</x:v>
      </x:c>
    </x:row>
    <x:row r="1036">
      <x:c r="A1036" s="17" t="str">
        <x:v>SL.UEM.1524.FE.ZS</x:v>
      </x:c>
      <x:c r="B1036" s="17" t="str">
        <x:v>Unemployment, youth female (% of female labor force ages 15-24) (modeled ILO estimate)</x:v>
      </x:c>
      <x:c r="C1036" s="17" t="n">
        <x:v>2025</x:v>
      </x:c>
      <x:c r="D1036" s="55" t="n">
        <x:v>32.039</x:v>
      </x:c>
      <x:c r="E1036" s="17" t="str">
        <x:v>percent</x:v>
      </x:c>
      <x:c r="F1036" s="17" t="str">
        <x:v>OBSERVATION</x:v>
      </x:c>
      <x:c r="G1036" s="18" t="str">
        <x:v>https://api.worldbank.org/v2/en/country/IRN?downloadformat=csv</x:v>
      </x:c>
      <x:c r="H1036" s="56" t="n">
        <x:v>46267.75686181713</x:v>
      </x:c>
      <x:c r="I1036" s="17" t="n">
        <x:v>31</x:v>
      </x:c>
    </x:row>
    <x:row r="1037">
      <x:c r="A1037" s="17" t="str">
        <x:v>SL.UEM.1524.MA.NE.ZS</x:v>
      </x:c>
      <x:c r="B1037" s="17" t="str">
        <x:v>Unemployment, youth male (% of male labor force ages 15-24) (national estimate)</x:v>
      </x:c>
      <x:c r="C1037" s="17" t="n">
        <x:v>2024</x:v>
      </x:c>
      <x:c r="D1037" s="55" t="n">
        <x:v>17.721</x:v>
      </x:c>
      <x:c r="E1037" s="17" t="str">
        <x:v>percent</x:v>
      </x:c>
      <x:c r="F1037" s="17" t="str">
        <x:v>OBSERVATION</x:v>
      </x:c>
      <x:c r="G1037" s="18" t="str">
        <x:v>https://api.worldbank.org/v2/en/country/IRN?downloadformat=csv</x:v>
      </x:c>
      <x:c r="H1037" s="56" t="n">
        <x:v>46267.75686181713</x:v>
      </x:c>
      <x:c r="I1037" s="17" t="n">
        <x:v>46</x:v>
      </x:c>
    </x:row>
    <x:row r="1038">
      <x:c r="A1038" s="17" t="str">
        <x:v>SL.UEM.1524.MA.ZS</x:v>
      </x:c>
      <x:c r="B1038" s="17" t="str">
        <x:v>Unemployment, youth male (% of male labor force ages 15-24) (modeled ILO estimate)</x:v>
      </x:c>
      <x:c r="C1038" s="17" t="n">
        <x:v>2025</x:v>
      </x:c>
      <x:c r="D1038" s="55" t="n">
        <x:v>19.338</x:v>
      </x:c>
      <x:c r="E1038" s="17" t="str">
        <x:v>percent</x:v>
      </x:c>
      <x:c r="F1038" s="17" t="str">
        <x:v>OBSERVATION</x:v>
      </x:c>
      <x:c r="G1038" s="18" t="str">
        <x:v>https://api.worldbank.org/v2/en/country/IRN?downloadformat=csv</x:v>
      </x:c>
      <x:c r="H1038" s="56" t="n">
        <x:v>46267.75686181713</x:v>
      </x:c>
      <x:c r="I1038" s="17" t="n">
        <x:v>31</x:v>
      </x:c>
    </x:row>
    <x:row r="1039">
      <x:c r="A1039" s="17" t="str">
        <x:v>SL.UEM.1524.NE.ZS</x:v>
      </x:c>
      <x:c r="B1039" s="17" t="str">
        <x:v>Unemployment, youth total (% of total labor force ages 15-24) (national estimate)</x:v>
      </x:c>
      <x:c r="C1039" s="17" t="n">
        <x:v>2024</x:v>
      </x:c>
      <x:c r="D1039" s="55" t="n">
        <x:v>20.158</x:v>
      </x:c>
      <x:c r="E1039" s="17" t="str">
        <x:v>percent</x:v>
      </x:c>
      <x:c r="F1039" s="17" t="str">
        <x:v>OBSERVATION</x:v>
      </x:c>
      <x:c r="G1039" s="18" t="str">
        <x:v>https://api.worldbank.org/v2/en/country/IRN?downloadformat=csv</x:v>
      </x:c>
      <x:c r="H1039" s="56" t="n">
        <x:v>46267.75686181713</x:v>
      </x:c>
      <x:c r="I1039" s="17" t="n">
        <x:v>46</x:v>
      </x:c>
    </x:row>
    <x:row r="1040">
      <x:c r="A1040" s="17" t="str">
        <x:v>SL.UEM.1524.ZS</x:v>
      </x:c>
      <x:c r="B1040" s="17" t="str">
        <x:v>Unemployment, youth total (% of total labor force ages 15-24) (modeled ILO estimate)</x:v>
      </x:c>
      <x:c r="C1040" s="17" t="n">
        <x:v>2025</x:v>
      </x:c>
      <x:c r="D1040" s="55" t="n">
        <x:v>21.9</x:v>
      </x:c>
      <x:c r="E1040" s="17" t="str">
        <x:v>percent</x:v>
      </x:c>
      <x:c r="F1040" s="17" t="str">
        <x:v>OBSERVATION</x:v>
      </x:c>
      <x:c r="G1040" s="18" t="str">
        <x:v>https://api.worldbank.org/v2/en/country/IRN?downloadformat=csv</x:v>
      </x:c>
      <x:c r="H1040" s="56" t="n">
        <x:v>46267.75686181713</x:v>
      </x:c>
      <x:c r="I1040" s="17" t="n">
        <x:v>31</x:v>
      </x:c>
    </x:row>
    <x:row r="1041">
      <x:c r="A1041" s="17" t="str">
        <x:v>SL.UEM.ADVN.FE.ZS</x:v>
      </x:c>
      <x:c r="B1041" s="17" t="str">
        <x:v>Unemployment with advanced education, female (% of female labor force with advanced education)</x:v>
      </x:c>
      <x:c r="C1041" s="17" t="n">
        <x:v>2024</x:v>
      </x:c>
      <x:c r="D1041" s="55" t="n">
        <x:v>19.084</x:v>
      </x:c>
      <x:c r="E1041" s="17" t="str">
        <x:v>percent</x:v>
      </x:c>
      <x:c r="F1041" s="17" t="str">
        <x:v>OBSERVATION</x:v>
      </x:c>
      <x:c r="G1041" s="18" t="str">
        <x:v>https://api.worldbank.org/v2/en/country/IRN?downloadformat=csv</x:v>
      </x:c>
      <x:c r="H1041" s="56" t="n">
        <x:v>46267.75686181713</x:v>
      </x:c>
      <x:c r="I1041" s="17" t="n">
        <x:v>46</x:v>
      </x:c>
    </x:row>
    <x:row r="1042">
      <x:c r="A1042" s="17" t="str">
        <x:v>SL.UEM.ADVN.MA.ZS</x:v>
      </x:c>
      <x:c r="B1042" s="17" t="str">
        <x:v>Unemployment with advanced education, male (% of male labor force with advanced education)</x:v>
      </x:c>
      <x:c r="C1042" s="17" t="n">
        <x:v>2024</x:v>
      </x:c>
      <x:c r="D1042" s="55" t="n">
        <x:v>7.664</x:v>
      </x:c>
      <x:c r="E1042" s="17" t="str">
        <x:v>percent</x:v>
      </x:c>
      <x:c r="F1042" s="17" t="str">
        <x:v>OBSERVATION</x:v>
      </x:c>
      <x:c r="G1042" s="18" t="str">
        <x:v>https://api.worldbank.org/v2/en/country/IRN?downloadformat=csv</x:v>
      </x:c>
      <x:c r="H1042" s="56" t="n">
        <x:v>46267.75686181713</x:v>
      </x:c>
      <x:c r="I1042" s="17" t="n">
        <x:v>46</x:v>
      </x:c>
    </x:row>
    <x:row r="1043">
      <x:c r="A1043" s="17" t="str">
        <x:v>SL.UEM.ADVN.ZS</x:v>
      </x:c>
      <x:c r="B1043" s="17" t="str">
        <x:v>Unemployment with advanced education (% of total labor force with advanced education)</x:v>
      </x:c>
      <x:c r="C1043" s="17" t="n">
        <x:v>2024</x:v>
      </x:c>
      <x:c r="D1043" s="55" t="n">
        <x:v>11.258</x:v>
      </x:c>
      <x:c r="E1043" s="17" t="str">
        <x:v>percent</x:v>
      </x:c>
      <x:c r="F1043" s="17" t="str">
        <x:v>OBSERVATION</x:v>
      </x:c>
      <x:c r="G1043" s="18" t="str">
        <x:v>https://api.worldbank.org/v2/en/country/IRN?downloadformat=csv</x:v>
      </x:c>
      <x:c r="H1043" s="56" t="n">
        <x:v>46267.75686181713</x:v>
      </x:c>
      <x:c r="I1043" s="17" t="n">
        <x:v>46</x:v>
      </x:c>
    </x:row>
    <x:row r="1044">
      <x:c r="A1044" s="17" t="str">
        <x:v>SL.UEM.BASC.FE.ZS</x:v>
      </x:c>
      <x:c r="B1044" s="17" t="str">
        <x:v>Unemployment with basic education, female (% of female labor force with basic education)</x:v>
      </x:c>
      <x:c r="C1044" s="17" t="n">
        <x:v>2024</x:v>
      </x:c>
      <x:c r="D1044" s="55" t="n">
        <x:v>5.08</x:v>
      </x:c>
      <x:c r="E1044" s="17" t="str">
        <x:v>percent</x:v>
      </x:c>
      <x:c r="F1044" s="17" t="str">
        <x:v>OBSERVATION</x:v>
      </x:c>
      <x:c r="G1044" s="18" t="str">
        <x:v>https://api.worldbank.org/v2/en/country/IRN?downloadformat=csv</x:v>
      </x:c>
      <x:c r="H1044" s="56" t="n">
        <x:v>46267.75686181713</x:v>
      </x:c>
      <x:c r="I1044" s="17" t="n">
        <x:v>46</x:v>
      </x:c>
    </x:row>
    <x:row r="1045">
      <x:c r="A1045" s="17" t="str">
        <x:v>SL.UEM.BASC.MA.ZS</x:v>
      </x:c>
      <x:c r="B1045" s="17" t="str">
        <x:v>Unemployment with basic education, male (% of male labor force with basic education)</x:v>
      </x:c>
      <x:c r="C1045" s="17" t="n">
        <x:v>2024</x:v>
      </x:c>
      <x:c r="D1045" s="55" t="n">
        <x:v>4.978</x:v>
      </x:c>
      <x:c r="E1045" s="17" t="str">
        <x:v>percent</x:v>
      </x:c>
      <x:c r="F1045" s="17" t="str">
        <x:v>OBSERVATION</x:v>
      </x:c>
      <x:c r="G1045" s="18" t="str">
        <x:v>https://api.worldbank.org/v2/en/country/IRN?downloadformat=csv</x:v>
      </x:c>
      <x:c r="H1045" s="56" t="n">
        <x:v>46267.75686181713</x:v>
      </x:c>
      <x:c r="I1045" s="17" t="n">
        <x:v>46</x:v>
      </x:c>
    </x:row>
    <x:row r="1046">
      <x:c r="A1046" s="17" t="str">
        <x:v>SL.UEM.BASC.ZS</x:v>
      </x:c>
      <x:c r="B1046" s="17" t="str">
        <x:v>Unemployment with basic education (% of total labor force with basic education)</x:v>
      </x:c>
      <x:c r="C1046" s="17" t="n">
        <x:v>2024</x:v>
      </x:c>
      <x:c r="D1046" s="55" t="n">
        <x:v>4.988</x:v>
      </x:c>
      <x:c r="E1046" s="17" t="str">
        <x:v>percent</x:v>
      </x:c>
      <x:c r="F1046" s="17" t="str">
        <x:v>OBSERVATION</x:v>
      </x:c>
      <x:c r="G1046" s="18" t="str">
        <x:v>https://api.worldbank.org/v2/en/country/IRN?downloadformat=csv</x:v>
      </x:c>
      <x:c r="H1046" s="56" t="n">
        <x:v>46267.75686181713</x:v>
      </x:c>
      <x:c r="I1046" s="17" t="n">
        <x:v>46</x:v>
      </x:c>
    </x:row>
    <x:row r="1047">
      <x:c r="A1047" s="17" t="str">
        <x:v>SL.UEM.INTM.FE.ZS</x:v>
      </x:c>
      <x:c r="B1047" s="17" t="str">
        <x:v>Unemployment with intermediate education, female (% of female labor force with intermediate education)</x:v>
      </x:c>
      <x:c r="C1047" s="17" t="n">
        <x:v>2024</x:v>
      </x:c>
      <x:c r="D1047" s="55" t="n">
        <x:v>14.857</x:v>
      </x:c>
      <x:c r="E1047" s="17" t="str">
        <x:v>percent</x:v>
      </x:c>
      <x:c r="F1047" s="17" t="str">
        <x:v>OBSERVATION</x:v>
      </x:c>
      <x:c r="G1047" s="18" t="str">
        <x:v>https://api.worldbank.org/v2/en/country/IRN?downloadformat=csv</x:v>
      </x:c>
      <x:c r="H1047" s="56" t="n">
        <x:v>46267.75686181713</x:v>
      </x:c>
      <x:c r="I1047" s="17" t="n">
        <x:v>46</x:v>
      </x:c>
    </x:row>
    <x:row r="1048">
      <x:c r="A1048" s="17" t="str">
        <x:v>SL.UEM.INTM.MA.ZS</x:v>
      </x:c>
      <x:c r="B1048" s="17" t="str">
        <x:v>Unemployment with intermediate education, male (% of male labor force with intermediate education)</x:v>
      </x:c>
      <x:c r="C1048" s="17" t="n">
        <x:v>2024</x:v>
      </x:c>
      <x:c r="D1048" s="55" t="n">
        <x:v>7.395</x:v>
      </x:c>
      <x:c r="E1048" s="17" t="str">
        <x:v>percent</x:v>
      </x:c>
      <x:c r="F1048" s="17" t="str">
        <x:v>OBSERVATION</x:v>
      </x:c>
      <x:c r="G1048" s="18" t="str">
        <x:v>https://api.worldbank.org/v2/en/country/IRN?downloadformat=csv</x:v>
      </x:c>
      <x:c r="H1048" s="56" t="n">
        <x:v>46267.75686181713</x:v>
      </x:c>
      <x:c r="I1048" s="17" t="n">
        <x:v>46</x:v>
      </x:c>
    </x:row>
    <x:row r="1049">
      <x:c r="A1049" s="17" t="str">
        <x:v>SL.UEM.INTM.ZS</x:v>
      </x:c>
      <x:c r="B1049" s="17" t="str">
        <x:v>Unemployment with intermediate education (% of total labor force with intermediate education)</x:v>
      </x:c>
      <x:c r="C1049" s="17" t="n">
        <x:v>2024</x:v>
      </x:c>
      <x:c r="D1049" s="55" t="n">
        <x:v>8.315</x:v>
      </x:c>
      <x:c r="E1049" s="17" t="str">
        <x:v>percent</x:v>
      </x:c>
      <x:c r="F1049" s="17" t="str">
        <x:v>OBSERVATION</x:v>
      </x:c>
      <x:c r="G1049" s="18" t="str">
        <x:v>https://api.worldbank.org/v2/en/country/IRN?downloadformat=csv</x:v>
      </x:c>
      <x:c r="H1049" s="56" t="n">
        <x:v>46267.75686181713</x:v>
      </x:c>
      <x:c r="I1049" s="17" t="n">
        <x:v>46</x:v>
      </x:c>
    </x:row>
    <x:row r="1050">
      <x:c r="A1050" s="17" t="str">
        <x:v>SL.UEM.NEET.FE.ME.ZS</x:v>
      </x:c>
      <x:c r="B1050" s="17" t="str">
        <x:v>Share of youth not in education, employment or training, female (% of female youth population) (modeled ILO estimate)</x:v>
      </x:c>
      <x:c r="C1050" s="17" t="n">
        <x:v>2025</x:v>
      </x:c>
      <x:c r="D1050" s="55" t="n">
        <x:v>36.167</x:v>
      </x:c>
      <x:c r="E1050" s="17" t="str">
        <x:v>percent</x:v>
      </x:c>
      <x:c r="F1050" s="17" t="str">
        <x:v>OBSERVATION</x:v>
      </x:c>
      <x:c r="G1050" s="18" t="str">
        <x:v>https://api.worldbank.org/v2/en/country/IRN?downloadformat=csv</x:v>
      </x:c>
      <x:c r="H1050" s="56" t="n">
        <x:v>46267.75686181713</x:v>
      </x:c>
      <x:c r="I1050" s="17" t="n">
        <x:v>45</x:v>
      </x:c>
    </x:row>
    <x:row r="1051">
      <x:c r="A1051" s="17" t="str">
        <x:v>SL.UEM.NEET.FE.ZS</x:v>
      </x:c>
      <x:c r="B1051" s="17" t="str">
        <x:v>Share of youth not in education, employment or training, female (% of female youth population)</x:v>
      </x:c>
      <x:c r="C1051" s="17" t="n">
        <x:v>2024</x:v>
      </x:c>
      <x:c r="D1051" s="55" t="n">
        <x:v>34.071</x:v>
      </x:c>
      <x:c r="E1051" s="17" t="str">
        <x:v>percent</x:v>
      </x:c>
      <x:c r="F1051" s="17" t="str">
        <x:v>OBSERVATION</x:v>
      </x:c>
      <x:c r="G1051" s="18" t="str">
        <x:v>https://api.worldbank.org/v2/en/country/IRN?downloadformat=csv</x:v>
      </x:c>
      <x:c r="H1051" s="56" t="n">
        <x:v>46267.75686181713</x:v>
      </x:c>
      <x:c r="I1051" s="17" t="n">
        <x:v>46</x:v>
      </x:c>
    </x:row>
    <x:row r="1052">
      <x:c r="A1052" s="17" t="str">
        <x:v>SL.UEM.NEET.MA.ME.ZS</x:v>
      </x:c>
      <x:c r="B1052" s="17" t="str">
        <x:v>Share of youth not in education, employment or training, male (% of male youth population)  (modeled ILO estimate)</x:v>
      </x:c>
      <x:c r="C1052" s="17" t="n">
        <x:v>2025</x:v>
      </x:c>
      <x:c r="D1052" s="55" t="n">
        <x:v>16.228</x:v>
      </x:c>
      <x:c r="E1052" s="17" t="str">
        <x:v>percent</x:v>
      </x:c>
      <x:c r="F1052" s="17" t="str">
        <x:v>OBSERVATION</x:v>
      </x:c>
      <x:c r="G1052" s="18" t="str">
        <x:v>https://api.worldbank.org/v2/en/country/IRN?downloadformat=csv</x:v>
      </x:c>
      <x:c r="H1052" s="56" t="n">
        <x:v>46267.75686181713</x:v>
      </x:c>
      <x:c r="I1052" s="17" t="n">
        <x:v>45</x:v>
      </x:c>
    </x:row>
    <x:row r="1053">
      <x:c r="A1053" s="17" t="str">
        <x:v>SL.UEM.NEET.MA.ZS</x:v>
      </x:c>
      <x:c r="B1053" s="17" t="str">
        <x:v>Share of youth not in education, employment or training, male (% of male youth population)</x:v>
      </x:c>
      <x:c r="C1053" s="17" t="n">
        <x:v>2024</x:v>
      </x:c>
      <x:c r="D1053" s="55" t="n">
        <x:v>15.416</x:v>
      </x:c>
      <x:c r="E1053" s="17" t="str">
        <x:v>percent</x:v>
      </x:c>
      <x:c r="F1053" s="17" t="str">
        <x:v>OBSERVATION</x:v>
      </x:c>
      <x:c r="G1053" s="18" t="str">
        <x:v>https://api.worldbank.org/v2/en/country/IRN?downloadformat=csv</x:v>
      </x:c>
      <x:c r="H1053" s="56" t="n">
        <x:v>46267.75686181713</x:v>
      </x:c>
      <x:c r="I1053" s="17" t="n">
        <x:v>46</x:v>
      </x:c>
    </x:row>
    <x:row r="1054">
      <x:c r="A1054" s="17" t="str">
        <x:v>SL.UEM.NEET.ME.ZS</x:v>
      </x:c>
      <x:c r="B1054" s="17" t="str">
        <x:v>Share of youth not in education, employment or training, total (% of youth population)  (modeled ILO estimate)</x:v>
      </x:c>
      <x:c r="C1054" s="17" t="n">
        <x:v>2025</x:v>
      </x:c>
      <x:c r="D1054" s="55" t="n">
        <x:v>25.95</x:v>
      </x:c>
      <x:c r="E1054" s="17" t="str">
        <x:v>percent</x:v>
      </x:c>
      <x:c r="F1054" s="17" t="str">
        <x:v>OBSERVATION</x:v>
      </x:c>
      <x:c r="G1054" s="18" t="str">
        <x:v>https://api.worldbank.org/v2/en/country/IRN?downloadformat=csv</x:v>
      </x:c>
      <x:c r="H1054" s="56" t="n">
        <x:v>46267.75686181713</x:v>
      </x:c>
      <x:c r="I1054" s="17" t="n">
        <x:v>45</x:v>
      </x:c>
    </x:row>
    <x:row r="1055">
      <x:c r="A1055" s="17" t="str">
        <x:v>SL.UEM.NEET.ZS</x:v>
      </x:c>
      <x:c r="B1055" s="17" t="str">
        <x:v>Share of youth not in education, employment or training, total (% of youth population)</x:v>
      </x:c>
      <x:c r="C1055" s="17" t="n">
        <x:v>2024</x:v>
      </x:c>
      <x:c r="D1055" s="55" t="n">
        <x:v>24.322</x:v>
      </x:c>
      <x:c r="E1055" s="17" t="str">
        <x:v>percent</x:v>
      </x:c>
      <x:c r="F1055" s="17" t="str">
        <x:v>OBSERVATION</x:v>
      </x:c>
      <x:c r="G1055" s="18" t="str">
        <x:v>https://api.worldbank.org/v2/en/country/IRN?downloadformat=csv</x:v>
      </x:c>
      <x:c r="H1055" s="56" t="n">
        <x:v>46267.75686181713</x:v>
      </x:c>
      <x:c r="I1055" s="17" t="n">
        <x:v>46</x:v>
      </x:c>
    </x:row>
    <x:row r="1056">
      <x:c r="A1056" s="17" t="str">
        <x:v>SL.UEM.TOTL.FE.NE.ZS</x:v>
      </x:c>
      <x:c r="B1056" s="17" t="str">
        <x:v>Unemployment, female (% of female labor force) (national estimate)</x:v>
      </x:c>
      <x:c r="C1056" s="17" t="n">
        <x:v>2024</x:v>
      </x:c>
      <x:c r="D1056" s="55" t="n">
        <x:v>14.267</x:v>
      </x:c>
      <x:c r="E1056" s="17" t="str">
        <x:v>percent</x:v>
      </x:c>
      <x:c r="F1056" s="17" t="str">
        <x:v>OBSERVATION</x:v>
      </x:c>
      <x:c r="G1056" s="18" t="str">
        <x:v>https://api.worldbank.org/v2/en/country/IRN?downloadformat=csv</x:v>
      </x:c>
      <x:c r="H1056" s="56" t="n">
        <x:v>46267.75686181713</x:v>
      </x:c>
      <x:c r="I1056" s="17" t="n">
        <x:v>41</x:v>
      </x:c>
    </x:row>
    <x:row r="1057">
      <x:c r="A1057" s="17" t="str">
        <x:v>SL.UEM.TOTL.FE.ZS</x:v>
      </x:c>
      <x:c r="B1057" s="17" t="str">
        <x:v>Unemployment, female (% of female labor force) (modeled ILO estimate)</x:v>
      </x:c>
      <x:c r="C1057" s="17" t="n">
        <x:v>2025</x:v>
      </x:c>
      <x:c r="D1057" s="55" t="n">
        <x:v>15.593</x:v>
      </x:c>
      <x:c r="E1057" s="17" t="str">
        <x:v>percent</x:v>
      </x:c>
      <x:c r="F1057" s="17" t="str">
        <x:v>OBSERVATION</x:v>
      </x:c>
      <x:c r="G1057" s="18" t="str">
        <x:v>https://api.worldbank.org/v2/en/country/IRN?downloadformat=csv</x:v>
      </x:c>
      <x:c r="H1057" s="56" t="n">
        <x:v>46267.75686181713</x:v>
      </x:c>
      <x:c r="I1057" s="17" t="n">
        <x:v>31</x:v>
      </x:c>
    </x:row>
    <x:row r="1058">
      <x:c r="A1058" s="17" t="str">
        <x:v>SL.UEM.TOTL.MA.NE.ZS</x:v>
      </x:c>
      <x:c r="B1058" s="17" t="str">
        <x:v>Unemployment, male (% of male labor force) (national estimate)</x:v>
      </x:c>
      <x:c r="C1058" s="17" t="n">
        <x:v>2024</x:v>
      </x:c>
      <x:c r="D1058" s="55" t="n">
        <x:v>6.237</x:v>
      </x:c>
      <x:c r="E1058" s="17" t="str">
        <x:v>percent</x:v>
      </x:c>
      <x:c r="F1058" s="17" t="str">
        <x:v>OBSERVATION</x:v>
      </x:c>
      <x:c r="G1058" s="18" t="str">
        <x:v>https://api.worldbank.org/v2/en/country/IRN?downloadformat=csv</x:v>
      </x:c>
      <x:c r="H1058" s="56" t="n">
        <x:v>46267.75686181713</x:v>
      </x:c>
      <x:c r="I1058" s="17" t="n">
        <x:v>41</x:v>
      </x:c>
    </x:row>
    <x:row r="1059">
      <x:c r="A1059" s="17" t="str">
        <x:v>SL.UEM.TOTL.MA.ZS</x:v>
      </x:c>
      <x:c r="B1059" s="17" t="str">
        <x:v>Unemployment, male (% of male labor force) (modeled ILO estimate)</x:v>
      </x:c>
      <x:c r="C1059" s="17" t="n">
        <x:v>2025</x:v>
      </x:c>
      <x:c r="D1059" s="55" t="n">
        <x:v>6.819</x:v>
      </x:c>
      <x:c r="E1059" s="17" t="str">
        <x:v>percent</x:v>
      </x:c>
      <x:c r="F1059" s="17" t="str">
        <x:v>OBSERVATION</x:v>
      </x:c>
      <x:c r="G1059" s="18" t="str">
        <x:v>https://api.worldbank.org/v2/en/country/IRN?downloadformat=csv</x:v>
      </x:c>
      <x:c r="H1059" s="56" t="n">
        <x:v>46267.75686181713</x:v>
      </x:c>
      <x:c r="I1059" s="17" t="n">
        <x:v>31</x:v>
      </x:c>
    </x:row>
    <x:row r="1060">
      <x:c r="A1060" s="17" t="str">
        <x:v>SL.UEM.TOTL.NE.ZS</x:v>
      </x:c>
      <x:c r="B1060" s="17" t="str">
        <x:v>Unemployment, total (% of total labor force) (national estimate)</x:v>
      </x:c>
      <x:c r="C1060" s="17" t="n">
        <x:v>2024</x:v>
      </x:c>
      <x:c r="D1060" s="55" t="n">
        <x:v>7.631</x:v>
      </x:c>
      <x:c r="E1060" s="17" t="str">
        <x:v>percent</x:v>
      </x:c>
      <x:c r="F1060" s="17" t="str">
        <x:v>OBSERVATION</x:v>
      </x:c>
      <x:c r="G1060" s="18" t="str">
        <x:v>https://api.worldbank.org/v2/en/country/IRN?downloadformat=csv</x:v>
      </x:c>
      <x:c r="H1060" s="56" t="n">
        <x:v>46267.75686181713</x:v>
      </x:c>
      <x:c r="I1060" s="17" t="n">
        <x:v>41</x:v>
      </x:c>
    </x:row>
    <x:row r="1061">
      <x:c r="A1061" s="17" t="str">
        <x:v>SL.UEM.TOTL.ZS</x:v>
      </x:c>
      <x:c r="B1061" s="17" t="str">
        <x:v>Unemployment, total (% of total labor force) (modeled ILO estimate)</x:v>
      </x:c>
      <x:c r="C1061" s="17" t="n">
        <x:v>2025</x:v>
      </x:c>
      <x:c r="D1061" s="55" t="n">
        <x:v>8.301</x:v>
      </x:c>
      <x:c r="E1061" s="17" t="str">
        <x:v>percent</x:v>
      </x:c>
      <x:c r="F1061" s="17" t="str">
        <x:v>OBSERVATION</x:v>
      </x:c>
      <x:c r="G1061" s="18" t="str">
        <x:v>https://api.worldbank.org/v2/en/country/IRN?downloadformat=csv</x:v>
      </x:c>
      <x:c r="H1061" s="56" t="n">
        <x:v>46267.75686181713</x:v>
      </x:c>
      <x:c r="I1061" s="17" t="n">
        <x:v>31</x:v>
      </x:c>
    </x:row>
    <x:row r="1062">
      <x:c r="A1062" s="17" t="str">
        <x:v>SM.POP.ASYS.EA</x:v>
      </x:c>
      <x:c r="B1062" s="17" t="str">
        <x:v>Asylum-seekers by country or territory of asylum</x:v>
      </x:c>
      <x:c r="C1062" s="17" t="n">
        <x:v>2025</x:v>
      </x:c>
      <x:c r="D1062" s="55" t="n">
        <x:v>0</x:v>
      </x:c>
      <x:c r="E1062" s="17" t="str">
        <x:v>واحد توسط منبع ارائه نشده</x:v>
      </x:c>
      <x:c r="F1062" s="17" t="str">
        <x:v>OBSERVATION</x:v>
      </x:c>
      <x:c r="G1062" s="18" t="str">
        <x:v>https://api.worldbank.org/v2/en/country/IRN?downloadformat=csv</x:v>
      </x:c>
      <x:c r="H1062" s="56" t="n">
        <x:v>46267.75686181713</x:v>
      </x:c>
      <x:c r="I1062" s="17" t="n">
        <x:v>40</x:v>
      </x:c>
    </x:row>
    <x:row r="1063">
      <x:c r="A1063" s="17" t="str">
        <x:v>SM.POP.ASYS.EO</x:v>
      </x:c>
      <x:c r="B1063" s="17" t="str">
        <x:v>Asylum-seekers by country or territory of origin</x:v>
      </x:c>
      <x:c r="C1063" s="17" t="n">
        <x:v>2025</x:v>
      </x:c>
      <x:c r="D1063" s="55" t="n">
        <x:v>49263</x:v>
      </x:c>
      <x:c r="E1063" s="17" t="str">
        <x:v>واحد توسط منبع ارائه نشده</x:v>
      </x:c>
      <x:c r="F1063" s="17" t="str">
        <x:v>OBSERVATION</x:v>
      </x:c>
      <x:c r="G1063" s="18" t="str">
        <x:v>https://api.worldbank.org/v2/en/country/IRN?downloadformat=csv</x:v>
      </x:c>
      <x:c r="H1063" s="56" t="n">
        <x:v>46267.75686181713</x:v>
      </x:c>
      <x:c r="I1063" s="17" t="n">
        <x:v>40</x:v>
      </x:c>
    </x:row>
    <x:row r="1064">
      <x:c r="A1064" s="17" t="str">
        <x:v>SM.POP.FDIP</x:v>
      </x:c>
      <x:c r="B1064" s="17" t="str">
        <x:v>Forcibly displaced people</x:v>
      </x:c>
      <x:c r="C1064" s="17" t="n">
        <x:v>2025</x:v>
      </x:c>
      <x:c r="D1064" s="55" t="n">
        <x:v>1650014</x:v>
      </x:c>
      <x:c r="E1064" s="17" t="str">
        <x:v>واحد توسط منبع ارائه نشده</x:v>
      </x:c>
      <x:c r="F1064" s="17" t="str">
        <x:v>OBSERVATION</x:v>
      </x:c>
      <x:c r="G1064" s="18" t="str">
        <x:v>https://api.worldbank.org/v2/en/country/IRN?downloadformat=csv</x:v>
      </x:c>
      <x:c r="H1064" s="56" t="n">
        <x:v>46267.75686181713</x:v>
      </x:c>
      <x:c r="I1064" s="17" t="n">
        <x:v>50</x:v>
      </x:c>
    </x:row>
    <x:row r="1065">
      <x:c r="A1065" s="17" t="str">
        <x:v>SM.POP.NETM</x:v>
      </x:c>
      <x:c r="B1065" s="17" t="str">
        <x:v>Net migration</x:v>
      </x:c>
      <x:c r="C1065" s="17" t="n">
        <x:v>2025</x:v>
      </x:c>
      <x:c r="D1065" s="55" t="n">
        <x:v>116786</x:v>
      </x:c>
      <x:c r="E1065" s="17" t="str">
        <x:v>واحد توسط منبع ارائه نشده</x:v>
      </x:c>
      <x:c r="F1065" s="17" t="str">
        <x:v>OBSERVATION</x:v>
      </x:c>
      <x:c r="G1065" s="18" t="str">
        <x:v>https://api.worldbank.org/v2/en/country/IRN?downloadformat=csv</x:v>
      </x:c>
      <x:c r="H1065" s="56" t="n">
        <x:v>46267.75686181713</x:v>
      </x:c>
      <x:c r="I1065" s="17" t="n">
        <x:v>0</x:v>
      </x:c>
    </x:row>
    <x:row r="1066">
      <x:c r="A1066" s="17" t="str">
        <x:v>SM.POP.OPIP.EA</x:v>
      </x:c>
      <x:c r="B1066" s="17" t="str">
        <x:v>Other people in need of international protection by country or territory of asylum</x:v>
      </x:c>
      <x:c r="C1066" s="17" t="n">
        <x:v>2025</x:v>
      </x:c>
      <x:c r="D1066" s="55" t="n">
        <x:v>879500</x:v>
      </x:c>
      <x:c r="E1066" s="17" t="str">
        <x:v>واحد توسط منبع ارائه نشده</x:v>
      </x:c>
      <x:c r="F1066" s="17" t="str">
        <x:v>OBSERVATION</x:v>
      </x:c>
      <x:c r="G1066" s="18" t="str">
        <x:v>https://api.worldbank.org/v2/en/country/IRN?downloadformat=csv</x:v>
      </x:c>
      <x:c r="H1066" s="56" t="n">
        <x:v>46267.75686181713</x:v>
      </x:c>
      <x:c r="I1066" s="17" t="n">
        <x:v>65</x:v>
      </x:c>
    </x:row>
    <x:row r="1067">
      <x:c r="A1067" s="17" t="str">
        <x:v>SM.POP.RHCR.EA</x:v>
      </x:c>
      <x:c r="B1067" s="17" t="str">
        <x:v>Refugees under the mandate of the UNHCR by country or territory of asylum</x:v>
      </x:c>
      <x:c r="C1067" s="17" t="n">
        <x:v>2025</x:v>
      </x:c>
      <x:c r="D1067" s="55" t="n">
        <x:v>770514</x:v>
      </x:c>
      <x:c r="E1067" s="17" t="str">
        <x:v>واحد توسط منبع ارائه نشده</x:v>
      </x:c>
      <x:c r="F1067" s="17" t="str">
        <x:v>OBSERVATION</x:v>
      </x:c>
      <x:c r="G1067" s="18" t="str">
        <x:v>https://api.worldbank.org/v2/en/country/IRN?downloadformat=csv</x:v>
      </x:c>
      <x:c r="H1067" s="56" t="n">
        <x:v>46267.75686181713</x:v>
      </x:c>
      <x:c r="I1067" s="17" t="n">
        <x:v>15</x:v>
      </x:c>
    </x:row>
    <x:row r="1068">
      <x:c r="A1068" s="17" t="str">
        <x:v>SM.POP.RHCR.EO</x:v>
      </x:c>
      <x:c r="B1068" s="17" t="str">
        <x:v>Refugees under the mandate of the UNHCR by country or territory of origin</x:v>
      </x:c>
      <x:c r="C1068" s="17" t="n">
        <x:v>2025</x:v>
      </x:c>
      <x:c r="D1068" s="55" t="n">
        <x:v>157912</x:v>
      </x:c>
      <x:c r="E1068" s="17" t="str">
        <x:v>واحد توسط منبع ارائه نشده</x:v>
      </x:c>
      <x:c r="F1068" s="17" t="str">
        <x:v>OBSERVATION</x:v>
      </x:c>
      <x:c r="G1068" s="18" t="str">
        <x:v>https://api.worldbank.org/v2/en/country/IRN?downloadformat=csv</x:v>
      </x:c>
      <x:c r="H1068" s="56" t="n">
        <x:v>46267.75686181713</x:v>
      </x:c>
      <x:c r="I1068" s="17" t="n">
        <x:v>20</x:v>
      </x:c>
    </x:row>
    <x:row r="1069">
      <x:c r="A1069" s="17" t="str">
        <x:v>SM.POP.TOTL</x:v>
      </x:c>
      <x:c r="B1069" s="17" t="str">
        <x:v>International migrant stock, total</x:v>
      </x:c>
      <x:c r="C1069" s="17" t="n">
        <x:v>2024</x:v>
      </x:c>
      <x:c r="D1069" s="55" t="n">
        <x:v>3840654</x:v>
      </x:c>
      <x:c r="E1069" s="17" t="str">
        <x:v>واحد توسط منبع ارائه نشده</x:v>
      </x:c>
      <x:c r="F1069" s="17" t="str">
        <x:v>OBSERVATION</x:v>
      </x:c>
      <x:c r="G1069" s="18" t="str">
        <x:v>https://api.worldbank.org/v2/en/country/IRN?downloadformat=csv</x:v>
      </x:c>
      <x:c r="H1069" s="56" t="n">
        <x:v>46267.75686181713</x:v>
      </x:c>
      <x:c r="I1069" s="17" t="n">
        <x:v>58</x:v>
      </x:c>
    </x:row>
    <x:row r="1070">
      <x:c r="A1070" s="17" t="str">
        <x:v>SM.POP.TOTL.ZS</x:v>
      </x:c>
      <x:c r="B1070" s="17" t="str">
        <x:v>International migrant stock (% of population)</x:v>
      </x:c>
      <x:c r="C1070" s="17" t="n">
        <x:v>2024</x:v>
      </x:c>
      <x:c r="D1070" s="55" t="n">
        <x:v>4.2</x:v>
      </x:c>
      <x:c r="E1070" s="17" t="str">
        <x:v>percent</x:v>
      </x:c>
      <x:c r="F1070" s="17" t="str">
        <x:v>OBSERVATION</x:v>
      </x:c>
      <x:c r="G1070" s="18" t="str">
        <x:v>https://api.worldbank.org/v2/en/country/IRN?downloadformat=csv</x:v>
      </x:c>
      <x:c r="H1070" s="56" t="n">
        <x:v>46267.75686181713</x:v>
      </x:c>
      <x:c r="I1070" s="17" t="n">
        <x:v>58</x:v>
      </x:c>
    </x:row>
    <x:row r="1071">
      <x:c r="A1071" s="17" t="str">
        <x:v>SN.ITK.DEFC.ZS</x:v>
      </x:c>
      <x:c r="B1071" s="17" t="str">
        <x:v>Prevalence of undernourishment (% of population)</x:v>
      </x:c>
      <x:c r="C1071" s="17" t="n">
        <x:v>2023</x:v>
      </x:c>
      <x:c r="D1071" s="55" t="n">
        <x:v>6.8</x:v>
      </x:c>
      <x:c r="E1071" s="17" t="str">
        <x:v>percent</x:v>
      </x:c>
      <x:c r="F1071" s="17" t="str">
        <x:v>OBSERVATION</x:v>
      </x:c>
      <x:c r="G1071" s="18" t="str">
        <x:v>https://api.worldbank.org/v2/en/country/IRN?downloadformat=csv</x:v>
      </x:c>
      <x:c r="H1071" s="56" t="n">
        <x:v>46267.75686181713</x:v>
      </x:c>
      <x:c r="I1071" s="17" t="n">
        <x:v>43</x:v>
      </x:c>
    </x:row>
    <x:row r="1072">
      <x:c r="A1072" s="17" t="str">
        <x:v>SN.ITK.MSFI.ZS</x:v>
      </x:c>
      <x:c r="B1072" s="17" t="str">
        <x:v>Prevalence of moderate or severe food insecurity in the population (%)</x:v>
      </x:c>
      <x:c r="C1072" s="17" t="n">
        <x:v>2023</x:v>
      </x:c>
      <x:c r="D1072" s="55" t="n">
        <x:v>38.8</x:v>
      </x:c>
      <x:c r="E1072" s="17" t="str">
        <x:v>واحد توسط منبع ارائه نشده</x:v>
      </x:c>
      <x:c r="F1072" s="17" t="str">
        <x:v>OBSERVATION</x:v>
      </x:c>
      <x:c r="G1072" s="18" t="str">
        <x:v>https://api.worldbank.org/v2/en/country/IRN?downloadformat=csv</x:v>
      </x:c>
      <x:c r="H1072" s="56" t="n">
        <x:v>46267.75686181713</x:v>
      </x:c>
      <x:c r="I1072" s="17" t="n">
        <x:v>57</x:v>
      </x:c>
    </x:row>
    <x:row r="1073">
      <x:c r="A1073" s="17" t="str">
        <x:v>SN.ITK.SALT.ZS</x:v>
      </x:c>
      <x:c r="B1073" s="17" t="str">
        <x:v>Consumption of iodized salt (% of households)</x:v>
      </x:c>
      <x:c r="C1073" s="17" t="n">
        <x:v>2000</x:v>
      </x:c>
      <x:c r="D1073" s="55" t="n">
        <x:v>93.5</x:v>
      </x:c>
      <x:c r="E1073" s="17" t="str">
        <x:v>percent</x:v>
      </x:c>
      <x:c r="F1073" s="17" t="str">
        <x:v>OBSERVATION</x:v>
      </x:c>
      <x:c r="G1073" s="18" t="str">
        <x:v>https://api.worldbank.org/v2/en/country/IRN?downloadformat=csv</x:v>
      </x:c>
      <x:c r="H1073" s="56" t="n">
        <x:v>46267.75686181713</x:v>
      </x:c>
      <x:c r="I1073" s="17" t="n">
        <x:v>64</x:v>
      </x:c>
    </x:row>
    <x:row r="1074">
      <x:c r="A1074" s="17" t="str">
        <x:v>SN.ITK.SVFI.ZS</x:v>
      </x:c>
      <x:c r="B1074" s="17" t="str">
        <x:v>Prevalence of severe food insecurity in the population (%)</x:v>
      </x:c>
      <x:c r="C1074" s="17" t="n">
        <x:v>2023</x:v>
      </x:c>
      <x:c r="D1074" s="55" t="n">
        <x:v>5.9</x:v>
      </x:c>
      <x:c r="E1074" s="17" t="str">
        <x:v>واحد توسط منبع ارائه نشده</x:v>
      </x:c>
      <x:c r="F1074" s="17" t="str">
        <x:v>OBSERVATION</x:v>
      </x:c>
      <x:c r="G1074" s="18" t="str">
        <x:v>https://api.worldbank.org/v2/en/country/IRN?downloadformat=csv</x:v>
      </x:c>
      <x:c r="H1074" s="56" t="n">
        <x:v>46267.75686181713</x:v>
      </x:c>
      <x:c r="I1074" s="17" t="n">
        <x:v>57</x:v>
      </x:c>
    </x:row>
    <x:row r="1075">
      <x:c r="A1075" s="17" t="str">
        <x:v>SP.ADO.TFRT</x:v>
      </x:c>
      <x:c r="B1075" s="17" t="str">
        <x:v>Adolescent fertility rate (births per 1,000 women ages 15-19)</x:v>
      </x:c>
      <x:c r="C1075" s="17" t="n">
        <x:v>2024</x:v>
      </x:c>
      <x:c r="D1075" s="55" t="n">
        <x:v>25.787</x:v>
      </x:c>
      <x:c r="E1075" s="17" t="str">
        <x:v>واحد توسط منبع ارائه نشده</x:v>
      </x:c>
      <x:c r="F1075" s="17" t="str">
        <x:v>OBSERVATION</x:v>
      </x:c>
      <x:c r="G1075" s="18" t="str">
        <x:v>https://api.worldbank.org/v2/en/country/IRN?downloadformat=csv</x:v>
      </x:c>
      <x:c r="H1075" s="56" t="n">
        <x:v>46267.75686181713</x:v>
      </x:c>
      <x:c r="I1075" s="17" t="n">
        <x:v>1</x:v>
      </x:c>
    </x:row>
    <x:row r="1076">
      <x:c r="A1076" s="17" t="str">
        <x:v>SP.DYN.AMRT.FE</x:v>
      </x:c>
      <x:c r="B1076" s="17" t="str">
        <x:v>Mortality rate, adult, female (per 1,000 female adults)</x:v>
      </x:c>
      <x:c r="C1076" s="17" t="n">
        <x:v>2024</x:v>
      </x:c>
      <x:c r="D1076" s="55" t="n">
        <x:v>56.378</x:v>
      </x:c>
      <x:c r="E1076" s="17" t="str">
        <x:v>واحد توسط منبع ارائه نشده</x:v>
      </x:c>
      <x:c r="F1076" s="17" t="str">
        <x:v>OBSERVATION</x:v>
      </x:c>
      <x:c r="G1076" s="18" t="str">
        <x:v>https://api.worldbank.org/v2/en/country/IRN?downloadformat=csv</x:v>
      </x:c>
      <x:c r="H1076" s="56" t="n">
        <x:v>46267.75686181713</x:v>
      </x:c>
      <x:c r="I1076" s="17" t="n">
        <x:v>1</x:v>
      </x:c>
    </x:row>
    <x:row r="1077">
      <x:c r="A1077" s="17" t="str">
        <x:v>SP.DYN.AMRT.MA</x:v>
      </x:c>
      <x:c r="B1077" s="17" t="str">
        <x:v>Mortality rate, adult, male (per 1,000 male adults)</x:v>
      </x:c>
      <x:c r="C1077" s="17" t="n">
        <x:v>2024</x:v>
      </x:c>
      <x:c r="D1077" s="55" t="n">
        <x:v>106.74</x:v>
      </x:c>
      <x:c r="E1077" s="17" t="str">
        <x:v>واحد توسط منبع ارائه نشده</x:v>
      </x:c>
      <x:c r="F1077" s="17" t="str">
        <x:v>OBSERVATION</x:v>
      </x:c>
      <x:c r="G1077" s="18" t="str">
        <x:v>https://api.worldbank.org/v2/en/country/IRN?downloadformat=csv</x:v>
      </x:c>
      <x:c r="H1077" s="56" t="n">
        <x:v>46267.75686181713</x:v>
      </x:c>
      <x:c r="I1077" s="17" t="n">
        <x:v>1</x:v>
      </x:c>
    </x:row>
    <x:row r="1078">
      <x:c r="A1078" s="17" t="str">
        <x:v>SP.DYN.CBRT.IN</x:v>
      </x:c>
      <x:c r="B1078" s="17" t="str">
        <x:v>Birth rate, crude (per 1,000 people)</x:v>
      </x:c>
      <x:c r="C1078" s="17" t="n">
        <x:v>2024</x:v>
      </x:c>
      <x:c r="D1078" s="55" t="n">
        <x:v>12.571</x:v>
      </x:c>
      <x:c r="E1078" s="17" t="str">
        <x:v>واحد توسط منبع ارائه نشده</x:v>
      </x:c>
      <x:c r="F1078" s="17" t="str">
        <x:v>OBSERVATION</x:v>
      </x:c>
      <x:c r="G1078" s="18" t="str">
        <x:v>https://api.worldbank.org/v2/en/country/IRN?downloadformat=csv</x:v>
      </x:c>
      <x:c r="H1078" s="56" t="n">
        <x:v>46267.75686181713</x:v>
      </x:c>
      <x:c r="I1078" s="17" t="n">
        <x:v>1</x:v>
      </x:c>
    </x:row>
    <x:row r="1079">
      <x:c r="A1079" s="17" t="str">
        <x:v>SP.DYN.CDRT.IN</x:v>
      </x:c>
      <x:c r="B1079" s="17" t="str">
        <x:v>Death rate, crude (per 1,000 people)</x:v>
      </x:c>
      <x:c r="C1079" s="17" t="n">
        <x:v>2024</x:v>
      </x:c>
      <x:c r="D1079" s="55" t="n">
        <x:v>4.754</x:v>
      </x:c>
      <x:c r="E1079" s="17" t="str">
        <x:v>واحد توسط منبع ارائه نشده</x:v>
      </x:c>
      <x:c r="F1079" s="17" t="str">
        <x:v>OBSERVATION</x:v>
      </x:c>
      <x:c r="G1079" s="18" t="str">
        <x:v>https://api.worldbank.org/v2/en/country/IRN?downloadformat=csv</x:v>
      </x:c>
      <x:c r="H1079" s="56" t="n">
        <x:v>46267.75686181713</x:v>
      </x:c>
      <x:c r="I1079" s="17" t="n">
        <x:v>1</x:v>
      </x:c>
    </x:row>
    <x:row r="1080">
      <x:c r="A1080" s="17" t="str">
        <x:v>SP.DYN.CONM.ZS</x:v>
      </x:c>
      <x:c r="B1080" s="17" t="str">
        <x:v>Contraceptive prevalence, any modern method (% of married women ages 15-49)</x:v>
      </x:c>
      <x:c r="C1080" s="17" t="n">
        <x:v>2010</x:v>
      </x:c>
      <x:c r="D1080" s="55" t="n">
        <x:v>57</x:v>
      </x:c>
      <x:c r="E1080" s="17" t="str">
        <x:v>percent</x:v>
      </x:c>
      <x:c r="F1080" s="17" t="str">
        <x:v>OBSERVATION</x:v>
      </x:c>
      <x:c r="G1080" s="18" t="str">
        <x:v>https://api.worldbank.org/v2/en/country/IRN?downloadformat=csv</x:v>
      </x:c>
      <x:c r="H1080" s="56" t="n">
        <x:v>46267.75686181713</x:v>
      </x:c>
      <x:c r="I1080" s="17" t="n">
        <x:v>55</x:v>
      </x:c>
    </x:row>
    <x:row r="1081">
      <x:c r="A1081" s="17" t="str">
        <x:v>SP.DYN.CONU.ZS</x:v>
      </x:c>
      <x:c r="B1081" s="17" t="str">
        <x:v>Contraceptive prevalence, any method (% of married women ages 15-49)</x:v>
      </x:c>
      <x:c r="C1081" s="17" t="n">
        <x:v>2010</x:v>
      </x:c>
      <x:c r="D1081" s="55" t="n">
        <x:v>77.4</x:v>
      </x:c>
      <x:c r="E1081" s="17" t="str">
        <x:v>percent</x:v>
      </x:c>
      <x:c r="F1081" s="17" t="str">
        <x:v>OBSERVATION</x:v>
      </x:c>
      <x:c r="G1081" s="18" t="str">
        <x:v>https://api.worldbank.org/v2/en/country/IRN?downloadformat=csv</x:v>
      </x:c>
      <x:c r="H1081" s="56" t="n">
        <x:v>46267.75686181713</x:v>
      </x:c>
      <x:c r="I1081" s="17" t="n">
        <x:v>55</x:v>
      </x:c>
    </x:row>
    <x:row r="1082">
      <x:c r="A1082" s="17" t="str">
        <x:v>SP.DYN.IMRT.FE.IN</x:v>
      </x:c>
      <x:c r="B1082" s="17" t="str">
        <x:v>Mortality rate, infant, female (per 1,000 live births)</x:v>
      </x:c>
      <x:c r="C1082" s="17" t="n">
        <x:v>2024</x:v>
      </x:c>
      <x:c r="D1082" s="55" t="n">
        <x:v>9.7</x:v>
      </x:c>
      <x:c r="E1082" s="17" t="str">
        <x:v>واحد توسط منبع ارائه نشده</x:v>
      </x:c>
      <x:c r="F1082" s="17" t="str">
        <x:v>OBSERVATION</x:v>
      </x:c>
      <x:c r="G1082" s="18" t="str">
        <x:v>https://api.worldbank.org/v2/en/country/IRN?downloadformat=csv</x:v>
      </x:c>
      <x:c r="H1082" s="56" t="n">
        <x:v>46267.75686181713</x:v>
      </x:c>
      <x:c r="I1082" s="17" t="n">
        <x:v>12</x:v>
      </x:c>
    </x:row>
    <x:row r="1083">
      <x:c r="A1083" s="17" t="str">
        <x:v>SP.DYN.IMRT.IN</x:v>
      </x:c>
      <x:c r="B1083" s="17" t="str">
        <x:v>Mortality rate, infant (per 1,000 live births)</x:v>
      </x:c>
      <x:c r="C1083" s="17" t="n">
        <x:v>2024</x:v>
      </x:c>
      <x:c r="D1083" s="55" t="n">
        <x:v>10.3</x:v>
      </x:c>
      <x:c r="E1083" s="17" t="str">
        <x:v>واحد توسط منبع ارائه نشده</x:v>
      </x:c>
      <x:c r="F1083" s="17" t="str">
        <x:v>OBSERVATION</x:v>
      </x:c>
      <x:c r="G1083" s="18" t="str">
        <x:v>https://api.worldbank.org/v2/en/country/IRN?downloadformat=csv</x:v>
      </x:c>
      <x:c r="H1083" s="56" t="n">
        <x:v>46267.75686181713</x:v>
      </x:c>
      <x:c r="I1083" s="17" t="n">
        <x:v>12</x:v>
      </x:c>
    </x:row>
    <x:row r="1084">
      <x:c r="A1084" s="17" t="str">
        <x:v>SP.DYN.IMRT.MA.IN</x:v>
      </x:c>
      <x:c r="B1084" s="17" t="str">
        <x:v>Mortality rate, infant, male (per 1,000 live births)</x:v>
      </x:c>
      <x:c r="C1084" s="17" t="n">
        <x:v>2024</x:v>
      </x:c>
      <x:c r="D1084" s="55" t="n">
        <x:v>10.9</x:v>
      </x:c>
      <x:c r="E1084" s="17" t="str">
        <x:v>واحد توسط منبع ارائه نشده</x:v>
      </x:c>
      <x:c r="F1084" s="17" t="str">
        <x:v>OBSERVATION</x:v>
      </x:c>
      <x:c r="G1084" s="18" t="str">
        <x:v>https://api.worldbank.org/v2/en/country/IRN?downloadformat=csv</x:v>
      </x:c>
      <x:c r="H1084" s="56" t="n">
        <x:v>46267.75686181713</x:v>
      </x:c>
      <x:c r="I1084" s="17" t="n">
        <x:v>12</x:v>
      </x:c>
    </x:row>
    <x:row r="1085">
      <x:c r="A1085" s="17" t="str">
        <x:v>SP.DYN.LE00.FE.IN</x:v>
      </x:c>
      <x:c r="B1085" s="17" t="str">
        <x:v>Life expectancy at birth, female (years)</x:v>
      </x:c>
      <x:c r="C1085" s="17" t="n">
        <x:v>2024</x:v>
      </x:c>
      <x:c r="D1085" s="55" t="n">
        <x:v>79.81</x:v>
      </x:c>
      <x:c r="E1085" s="17" t="str">
        <x:v>years</x:v>
      </x:c>
      <x:c r="F1085" s="17" t="str">
        <x:v>OBSERVATION</x:v>
      </x:c>
      <x:c r="G1085" s="18" t="str">
        <x:v>https://api.worldbank.org/v2/en/country/IRN?downloadformat=csv</x:v>
      </x:c>
      <x:c r="H1085" s="56" t="n">
        <x:v>46267.75686181713</x:v>
      </x:c>
      <x:c r="I1085" s="17" t="n">
        <x:v>1</x:v>
      </x:c>
    </x:row>
    <x:row r="1086">
      <x:c r="A1086" s="17" t="str">
        <x:v>SP.DYN.LE00.IN</x:v>
      </x:c>
      <x:c r="B1086" s="17" t="str">
        <x:v>Life expectancy at birth, total (years)</x:v>
      </x:c>
      <x:c r="C1086" s="17" t="n">
        <x:v>2024</x:v>
      </x:c>
      <x:c r="D1086" s="55" t="n">
        <x:v>77.854</x:v>
      </x:c>
      <x:c r="E1086" s="17" t="str">
        <x:v>years</x:v>
      </x:c>
      <x:c r="F1086" s="17" t="str">
        <x:v>OBSERVATION</x:v>
      </x:c>
      <x:c r="G1086" s="18" t="str">
        <x:v>https://api.worldbank.org/v2/en/country/IRN?downloadformat=csv</x:v>
      </x:c>
      <x:c r="H1086" s="56" t="n">
        <x:v>46267.75686181713</x:v>
      </x:c>
      <x:c r="I1086" s="17" t="n">
        <x:v>1</x:v>
      </x:c>
    </x:row>
    <x:row r="1087">
      <x:c r="A1087" s="17" t="str">
        <x:v>SP.DYN.LE00.MA.IN</x:v>
      </x:c>
      <x:c r="B1087" s="17" t="str">
        <x:v>Life expectancy at birth, male (years)</x:v>
      </x:c>
      <x:c r="C1087" s="17" t="n">
        <x:v>2024</x:v>
      </x:c>
      <x:c r="D1087" s="55" t="n">
        <x:v>76.003</x:v>
      </x:c>
      <x:c r="E1087" s="17" t="str">
        <x:v>years</x:v>
      </x:c>
      <x:c r="F1087" s="17" t="str">
        <x:v>OBSERVATION</x:v>
      </x:c>
      <x:c r="G1087" s="18" t="str">
        <x:v>https://api.worldbank.org/v2/en/country/IRN?downloadformat=csv</x:v>
      </x:c>
      <x:c r="H1087" s="56" t="n">
        <x:v>46267.75686181713</x:v>
      </x:c>
      <x:c r="I1087" s="17" t="n">
        <x:v>1</x:v>
      </x:c>
    </x:row>
    <x:row r="1088">
      <x:c r="A1088" s="17" t="str">
        <x:v>SP.DYN.TFRT.IN</x:v>
      </x:c>
      <x:c r="B1088" s="17" t="str">
        <x:v>Fertility rate, total (births per woman)</x:v>
      </x:c>
      <x:c r="C1088" s="17" t="n">
        <x:v>2024</x:v>
      </x:c>
      <x:c r="D1088" s="55" t="n">
        <x:v>1.684</x:v>
      </x:c>
      <x:c r="E1088" s="17" t="str">
        <x:v>واحد توسط منبع ارائه نشده</x:v>
      </x:c>
      <x:c r="F1088" s="17" t="str">
        <x:v>OBSERVATION</x:v>
      </x:c>
      <x:c r="G1088" s="18" t="str">
        <x:v>https://api.worldbank.org/v2/en/country/IRN?downloadformat=csv</x:v>
      </x:c>
      <x:c r="H1088" s="56" t="n">
        <x:v>46267.75686181713</x:v>
      </x:c>
      <x:c r="I1088" s="17" t="n">
        <x:v>1</x:v>
      </x:c>
    </x:row>
    <x:row r="1089">
      <x:c r="A1089" s="17" t="str">
        <x:v>SP.DYN.TO65.FE.ZS</x:v>
      </x:c>
      <x:c r="B1089" s="17" t="str">
        <x:v>Survival to age 65, female (% of cohort)</x:v>
      </x:c>
      <x:c r="C1089" s="17" t="n">
        <x:v>2024</x:v>
      </x:c>
      <x:c r="D1089" s="55" t="n">
        <x:v>90.214939</x:v>
      </x:c>
      <x:c r="E1089" s="17" t="str">
        <x:v>percent</x:v>
      </x:c>
      <x:c r="F1089" s="17" t="str">
        <x:v>OBSERVATION</x:v>
      </x:c>
      <x:c r="G1089" s="18" t="str">
        <x:v>https://api.worldbank.org/v2/en/country/IRN?downloadformat=csv</x:v>
      </x:c>
      <x:c r="H1089" s="56" t="n">
        <x:v>46267.75686181713</x:v>
      </x:c>
      <x:c r="I1089" s="17" t="n">
        <x:v>1</x:v>
      </x:c>
    </x:row>
    <x:row r="1090">
      <x:c r="A1090" s="17" t="str">
        <x:v>SP.DYN.TO65.MA.ZS</x:v>
      </x:c>
      <x:c r="B1090" s="17" t="str">
        <x:v>Survival to age 65, male (% of cohort)</x:v>
      </x:c>
      <x:c r="C1090" s="17" t="n">
        <x:v>2024</x:v>
      </x:c>
      <x:c r="D1090" s="55" t="n">
        <x:v>83.819854</x:v>
      </x:c>
      <x:c r="E1090" s="17" t="str">
        <x:v>percent</x:v>
      </x:c>
      <x:c r="F1090" s="17" t="str">
        <x:v>OBSERVATION</x:v>
      </x:c>
      <x:c r="G1090" s="18" t="str">
        <x:v>https://api.worldbank.org/v2/en/country/IRN?downloadformat=csv</x:v>
      </x:c>
      <x:c r="H1090" s="56" t="n">
        <x:v>46267.75686181713</x:v>
      </x:c>
      <x:c r="I1090" s="17" t="n">
        <x:v>1</x:v>
      </x:c>
    </x:row>
    <x:row r="1091">
      <x:c r="A1091" s="17" t="str">
        <x:v>SP.M15.2024.FE.ZS</x:v>
      </x:c>
      <x:c r="B1091" s="17" t="str">
        <x:v>Women who were first married by age 15 (% of women ages 20-24)</x:v>
      </x:c>
      <x:c r="C1091" s="17" t="n">
        <x:v>2010</x:v>
      </x:c>
      <x:c r="D1091" s="55" t="n">
        <x:v>2.7</x:v>
      </x:c>
      <x:c r="E1091" s="17" t="str">
        <x:v>percent</x:v>
      </x:c>
      <x:c r="F1091" s="17" t="str">
        <x:v>OBSERVATION</x:v>
      </x:c>
      <x:c r="G1091" s="18" t="str">
        <x:v>https://api.worldbank.org/v2/en/country/IRN?downloadformat=csv</x:v>
      </x:c>
      <x:c r="H1091" s="56" t="n">
        <x:v>46267.75686181713</x:v>
      </x:c>
      <x:c r="I1091" s="17" t="n">
        <x:v>65</x:v>
      </x:c>
    </x:row>
    <x:row r="1092">
      <x:c r="A1092" s="17" t="str">
        <x:v>SP.M18.2024.FE.ZS</x:v>
      </x:c>
      <x:c r="B1092" s="17" t="str">
        <x:v>Women who were first married by age 18 (% of women ages 20-24)</x:v>
      </x:c>
      <x:c r="C1092" s="17" t="n">
        <x:v>2010</x:v>
      </x:c>
      <x:c r="D1092" s="55" t="n">
        <x:v>16.7</x:v>
      </x:c>
      <x:c r="E1092" s="17" t="str">
        <x:v>percent</x:v>
      </x:c>
      <x:c r="F1092" s="17" t="str">
        <x:v>OBSERVATION</x:v>
      </x:c>
      <x:c r="G1092" s="18" t="str">
        <x:v>https://api.worldbank.org/v2/en/country/IRN?downloadformat=csv</x:v>
      </x:c>
      <x:c r="H1092" s="56" t="n">
        <x:v>46267.75686181713</x:v>
      </x:c>
      <x:c r="I1092" s="17" t="n">
        <x:v>65</x:v>
      </x:c>
    </x:row>
    <x:row r="1093">
      <x:c r="A1093" s="17" t="str">
        <x:v>SP.POP.0004.FE.5Y</x:v>
      </x:c>
      <x:c r="B1093" s="17" t="str">
        <x:v>Population ages 00-04, female (% of female population)</x:v>
      </x:c>
      <x:c r="C1093" s="17" t="n">
        <x:v>2025</x:v>
      </x:c>
      <x:c r="D1093" s="55" t="n">
        <x:v>6.32455803963198</x:v>
      </x:c>
      <x:c r="E1093" s="17" t="str">
        <x:v>percent</x:v>
      </x:c>
      <x:c r="F1093" s="17" t="str">
        <x:v>OBSERVATION</x:v>
      </x:c>
      <x:c r="G1093" s="18" t="str">
        <x:v>https://api.worldbank.org/v2/en/country/IRN?downloadformat=csv</x:v>
      </x:c>
      <x:c r="H1093" s="56" t="n">
        <x:v>46267.75686181713</x:v>
      </x:c>
      <x:c r="I1093" s="17" t="n">
        <x:v>0</x:v>
      </x:c>
    </x:row>
    <x:row r="1094">
      <x:c r="A1094" s="17" t="str">
        <x:v>SP.POP.0004.MA.5Y</x:v>
      </x:c>
      <x:c r="B1094" s="17" t="str">
        <x:v>Population ages 00-04, male (% of male population)</x:v>
      </x:c>
      <x:c r="C1094" s="17" t="n">
        <x:v>2025</x:v>
      </x:c>
      <x:c r="D1094" s="55" t="n">
        <x:v>6.43998408945621</x:v>
      </x:c>
      <x:c r="E1094" s="17" t="str">
        <x:v>percent</x:v>
      </x:c>
      <x:c r="F1094" s="17" t="str">
        <x:v>OBSERVATION</x:v>
      </x:c>
      <x:c r="G1094" s="18" t="str">
        <x:v>https://api.worldbank.org/v2/en/country/IRN?downloadformat=csv</x:v>
      </x:c>
      <x:c r="H1094" s="56" t="n">
        <x:v>46267.75686181713</x:v>
      </x:c>
      <x:c r="I1094" s="17" t="n">
        <x:v>0</x:v>
      </x:c>
    </x:row>
    <x:row r="1095">
      <x:c r="A1095" s="17" t="str">
        <x:v>SP.POP.0014.FE.IN</x:v>
      </x:c>
      <x:c r="B1095" s="17" t="str">
        <x:v>Population ages 0-14, female</x:v>
      </x:c>
      <x:c r="C1095" s="17" t="n">
        <x:v>2025</x:v>
      </x:c>
      <x:c r="D1095" s="55" t="n">
        <x:v>9896008</x:v>
      </x:c>
      <x:c r="E1095" s="17" t="str">
        <x:v>واحد توسط منبع ارائه نشده</x:v>
      </x:c>
      <x:c r="F1095" s="17" t="str">
        <x:v>OBSERVATION</x:v>
      </x:c>
      <x:c r="G1095" s="18" t="str">
        <x:v>https://api.worldbank.org/v2/en/country/IRN?downloadformat=csv</x:v>
      </x:c>
      <x:c r="H1095" s="56" t="n">
        <x:v>46267.75686181713</x:v>
      </x:c>
      <x:c r="I1095" s="17" t="n">
        <x:v>0</x:v>
      </x:c>
    </x:row>
    <x:row r="1096">
      <x:c r="A1096" s="17" t="str">
        <x:v>SP.POP.0014.FE.ZS</x:v>
      </x:c>
      <x:c r="B1096" s="17" t="str">
        <x:v>Population ages 0-14, female (% of female population)</x:v>
      </x:c>
      <x:c r="C1096" s="17" t="n">
        <x:v>2025</x:v>
      </x:c>
      <x:c r="D1096" s="55" t="n">
        <x:v>21.7637236099945</x:v>
      </x:c>
      <x:c r="E1096" s="17" t="str">
        <x:v>percent</x:v>
      </x:c>
      <x:c r="F1096" s="17" t="str">
        <x:v>OBSERVATION</x:v>
      </x:c>
      <x:c r="G1096" s="18" t="str">
        <x:v>https://api.worldbank.org/v2/en/country/IRN?downloadformat=csv</x:v>
      </x:c>
      <x:c r="H1096" s="56" t="n">
        <x:v>46267.75686181713</x:v>
      </x:c>
      <x:c r="I1096" s="17" t="n">
        <x:v>0</x:v>
      </x:c>
    </x:row>
    <x:row r="1097">
      <x:c r="A1097" s="17" t="str">
        <x:v>SP.POP.0014.MA.IN</x:v>
      </x:c>
      <x:c r="B1097" s="17" t="str">
        <x:v>Population ages 0-14, male</x:v>
      </x:c>
      <x:c r="C1097" s="17" t="n">
        <x:v>2025</x:v>
      </x:c>
      <x:c r="D1097" s="55" t="n">
        <x:v>10455969</x:v>
      </x:c>
      <x:c r="E1097" s="17" t="str">
        <x:v>واحد توسط منبع ارائه نشده</x:v>
      </x:c>
      <x:c r="F1097" s="17" t="str">
        <x:v>OBSERVATION</x:v>
      </x:c>
      <x:c r="G1097" s="18" t="str">
        <x:v>https://api.worldbank.org/v2/en/country/IRN?downloadformat=csv</x:v>
      </x:c>
      <x:c r="H1097" s="56" t="n">
        <x:v>46267.75686181713</x:v>
      </x:c>
      <x:c r="I1097" s="17" t="n">
        <x:v>0</x:v>
      </x:c>
    </x:row>
    <x:row r="1098">
      <x:c r="A1098" s="17" t="str">
        <x:v>SP.POP.0014.MA.ZS</x:v>
      </x:c>
      <x:c r="B1098" s="17" t="str">
        <x:v>Population ages 0-14, male (% of male population)</x:v>
      </x:c>
      <x:c r="C1098" s="17" t="n">
        <x:v>2025</x:v>
      </x:c>
      <x:c r="D1098" s="55" t="n">
        <x:v>22.2716290824019</x:v>
      </x:c>
      <x:c r="E1098" s="17" t="str">
        <x:v>percent</x:v>
      </x:c>
      <x:c r="F1098" s="17" t="str">
        <x:v>OBSERVATION</x:v>
      </x:c>
      <x:c r="G1098" s="18" t="str">
        <x:v>https://api.worldbank.org/v2/en/country/IRN?downloadformat=csv</x:v>
      </x:c>
      <x:c r="H1098" s="56" t="n">
        <x:v>46267.75686181713</x:v>
      </x:c>
      <x:c r="I1098" s="17" t="n">
        <x:v>0</x:v>
      </x:c>
    </x:row>
    <x:row r="1099">
      <x:c r="A1099" s="17" t="str">
        <x:v>SP.POP.0014.TO</x:v>
      </x:c>
      <x:c r="B1099" s="17" t="str">
        <x:v>Population ages 0-14, total</x:v>
      </x:c>
      <x:c r="C1099" s="17" t="n">
        <x:v>2025</x:v>
      </x:c>
      <x:c r="D1099" s="55" t="n">
        <x:v>20351978</x:v>
      </x:c>
      <x:c r="E1099" s="17" t="str">
        <x:v>واحد توسط منبع ارائه نشده</x:v>
      </x:c>
      <x:c r="F1099" s="17" t="str">
        <x:v>OBSERVATION</x:v>
      </x:c>
      <x:c r="G1099" s="18" t="str">
        <x:v>https://api.worldbank.org/v2/en/country/IRN?downloadformat=csv</x:v>
      </x:c>
      <x:c r="H1099" s="56" t="n">
        <x:v>46267.75686181713</x:v>
      </x:c>
      <x:c r="I1099" s="17" t="n">
        <x:v>0</x:v>
      </x:c>
    </x:row>
    <x:row r="1100">
      <x:c r="A1100" s="17" t="str">
        <x:v>SP.POP.0014.TO.ZS</x:v>
      </x:c>
      <x:c r="B1100" s="17" t="str">
        <x:v>Population ages 0-14 (% of total population)</x:v>
      </x:c>
      <x:c r="C1100" s="17" t="n">
        <x:v>2025</x:v>
      </x:c>
      <x:c r="D1100" s="55" t="n">
        <x:v>22.0217357542222</x:v>
      </x:c>
      <x:c r="E1100" s="17" t="str">
        <x:v>percent</x:v>
      </x:c>
      <x:c r="F1100" s="17" t="str">
        <x:v>OBSERVATION</x:v>
      </x:c>
      <x:c r="G1100" s="18" t="str">
        <x:v>https://api.worldbank.org/v2/en/country/IRN?downloadformat=csv</x:v>
      </x:c>
      <x:c r="H1100" s="56" t="n">
        <x:v>46267.75686181713</x:v>
      </x:c>
      <x:c r="I1100" s="17" t="n">
        <x:v>0</x:v>
      </x:c>
    </x:row>
    <x:row r="1101">
      <x:c r="A1101" s="17" t="str">
        <x:v>SP.POP.0509.FE.5Y</x:v>
      </x:c>
      <x:c r="B1101" s="17" t="str">
        <x:v>Population ages 05-09, female (% of female population)</x:v>
      </x:c>
      <x:c r="C1101" s="17" t="n">
        <x:v>2025</x:v>
      </x:c>
      <x:c r="D1101" s="55" t="n">
        <x:v>7.68205820616964</x:v>
      </x:c>
      <x:c r="E1101" s="17" t="str">
        <x:v>percent</x:v>
      </x:c>
      <x:c r="F1101" s="17" t="str">
        <x:v>OBSERVATION</x:v>
      </x:c>
      <x:c r="G1101" s="18" t="str">
        <x:v>https://api.worldbank.org/v2/en/country/IRN?downloadformat=csv</x:v>
      </x:c>
      <x:c r="H1101" s="56" t="n">
        <x:v>46267.75686181713</x:v>
      </x:c>
      <x:c r="I1101" s="17" t="n">
        <x:v>0</x:v>
      </x:c>
    </x:row>
    <x:row r="1102">
      <x:c r="A1102" s="17" t="str">
        <x:v>SP.POP.0509.MA.5Y</x:v>
      </x:c>
      <x:c r="B1102" s="17" t="str">
        <x:v>Population ages 05-09, male (% of male population)</x:v>
      </x:c>
      <x:c r="C1102" s="17" t="n">
        <x:v>2025</x:v>
      </x:c>
      <x:c r="D1102" s="55" t="n">
        <x:v>7.85619203789494</x:v>
      </x:c>
      <x:c r="E1102" s="17" t="str">
        <x:v>percent</x:v>
      </x:c>
      <x:c r="F1102" s="17" t="str">
        <x:v>OBSERVATION</x:v>
      </x:c>
      <x:c r="G1102" s="18" t="str">
        <x:v>https://api.worldbank.org/v2/en/country/IRN?downloadformat=csv</x:v>
      </x:c>
      <x:c r="H1102" s="56" t="n">
        <x:v>46267.75686181713</x:v>
      </x:c>
      <x:c r="I1102" s="17" t="n">
        <x:v>0</x:v>
      </x:c>
    </x:row>
    <x:row r="1103">
      <x:c r="A1103" s="17" t="str">
        <x:v>SP.POP.1014.FE.5Y</x:v>
      </x:c>
      <x:c r="B1103" s="17" t="str">
        <x:v>Population ages 10-14, female (% of female population)</x:v>
      </x:c>
      <x:c r="C1103" s="17" t="n">
        <x:v>2025</x:v>
      </x:c>
      <x:c r="D1103" s="55" t="n">
        <x:v>7.75710736419286</x:v>
      </x:c>
      <x:c r="E1103" s="17" t="str">
        <x:v>percent</x:v>
      </x:c>
      <x:c r="F1103" s="17" t="str">
        <x:v>OBSERVATION</x:v>
      </x:c>
      <x:c r="G1103" s="18" t="str">
        <x:v>https://api.worldbank.org/v2/en/country/IRN?downloadformat=csv</x:v>
      </x:c>
      <x:c r="H1103" s="56" t="n">
        <x:v>46267.75686181713</x:v>
      </x:c>
      <x:c r="I1103" s="17" t="n">
        <x:v>0</x:v>
      </x:c>
    </x:row>
    <x:row r="1104">
      <x:c r="A1104" s="17" t="str">
        <x:v>SP.POP.1014.MA.5Y</x:v>
      </x:c>
      <x:c r="B1104" s="17" t="str">
        <x:v>Population ages 10-14, male (% of male population)</x:v>
      </x:c>
      <x:c r="C1104" s="17" t="n">
        <x:v>2025</x:v>
      </x:c>
      <x:c r="D1104" s="55" t="n">
        <x:v>7.9754529550508</x:v>
      </x:c>
      <x:c r="E1104" s="17" t="str">
        <x:v>percent</x:v>
      </x:c>
      <x:c r="F1104" s="17" t="str">
        <x:v>OBSERVATION</x:v>
      </x:c>
      <x:c r="G1104" s="18" t="str">
        <x:v>https://api.worldbank.org/v2/en/country/IRN?downloadformat=csv</x:v>
      </x:c>
      <x:c r="H1104" s="56" t="n">
        <x:v>46267.75686181713</x:v>
      </x:c>
      <x:c r="I1104" s="17" t="n">
        <x:v>0</x:v>
      </x:c>
    </x:row>
    <x:row r="1105">
      <x:c r="A1105" s="17" t="str">
        <x:v>SP.POP.1519.FE.5Y</x:v>
      </x:c>
      <x:c r="B1105" s="17" t="str">
        <x:v>Population ages 15-19, female (% of female population)</x:v>
      </x:c>
      <x:c r="C1105" s="17" t="n">
        <x:v>2025</x:v>
      </x:c>
      <x:c r="D1105" s="55" t="n">
        <x:v>6.95492478292979</x:v>
      </x:c>
      <x:c r="E1105" s="17" t="str">
        <x:v>percent</x:v>
      </x:c>
      <x:c r="F1105" s="17" t="str">
        <x:v>OBSERVATION</x:v>
      </x:c>
      <x:c r="G1105" s="18" t="str">
        <x:v>https://api.worldbank.org/v2/en/country/IRN?downloadformat=csv</x:v>
      </x:c>
      <x:c r="H1105" s="56" t="n">
        <x:v>46267.75686181713</x:v>
      </x:c>
      <x:c r="I1105" s="17" t="n">
        <x:v>0</x:v>
      </x:c>
    </x:row>
    <x:row r="1106">
      <x:c r="A1106" s="17" t="str">
        <x:v>SP.POP.1519.MA.5Y</x:v>
      </x:c>
      <x:c r="B1106" s="17" t="str">
        <x:v>Population ages 15-19, male (% of male population)</x:v>
      </x:c>
      <x:c r="C1106" s="17" t="n">
        <x:v>2025</x:v>
      </x:c>
      <x:c r="D1106" s="55" t="n">
        <x:v>7.10606770748354</x:v>
      </x:c>
      <x:c r="E1106" s="17" t="str">
        <x:v>percent</x:v>
      </x:c>
      <x:c r="F1106" s="17" t="str">
        <x:v>OBSERVATION</x:v>
      </x:c>
      <x:c r="G1106" s="18" t="str">
        <x:v>https://api.worldbank.org/v2/en/country/IRN?downloadformat=csv</x:v>
      </x:c>
      <x:c r="H1106" s="56" t="n">
        <x:v>46267.75686181713</x:v>
      </x:c>
      <x:c r="I1106" s="17" t="n">
        <x:v>0</x:v>
      </x:c>
    </x:row>
    <x:row r="1107">
      <x:c r="A1107" s="17" t="str">
        <x:v>SP.POP.1564.FE.IN</x:v>
      </x:c>
      <x:c r="B1107" s="17" t="str">
        <x:v>Population ages 15-64, female</x:v>
      </x:c>
      <x:c r="C1107" s="17" t="n">
        <x:v>2025</x:v>
      </x:c>
      <x:c r="D1107" s="55" t="n">
        <x:v>31493273</x:v>
      </x:c>
      <x:c r="E1107" s="17" t="str">
        <x:v>واحد توسط منبع ارائه نشده</x:v>
      </x:c>
      <x:c r="F1107" s="17" t="str">
        <x:v>OBSERVATION</x:v>
      </x:c>
      <x:c r="G1107" s="18" t="str">
        <x:v>https://api.worldbank.org/v2/en/country/IRN?downloadformat=csv</x:v>
      </x:c>
      <x:c r="H1107" s="56" t="n">
        <x:v>46267.75686181713</x:v>
      </x:c>
      <x:c r="I1107" s="17" t="n">
        <x:v>0</x:v>
      </x:c>
    </x:row>
    <x:row r="1108">
      <x:c r="A1108" s="17" t="str">
        <x:v>SP.POP.1564.FE.ZS</x:v>
      </x:c>
      <x:c r="B1108" s="17" t="str">
        <x:v>Population ages 15-64, female (% of female population)</x:v>
      </x:c>
      <x:c r="C1108" s="17" t="n">
        <x:v>2025</x:v>
      </x:c>
      <x:c r="D1108" s="55" t="n">
        <x:v>69.2613515617713</x:v>
      </x:c>
      <x:c r="E1108" s="17" t="str">
        <x:v>percent</x:v>
      </x:c>
      <x:c r="F1108" s="17" t="str">
        <x:v>OBSERVATION</x:v>
      </x:c>
      <x:c r="G1108" s="18" t="str">
        <x:v>https://api.worldbank.org/v2/en/country/IRN?downloadformat=csv</x:v>
      </x:c>
      <x:c r="H1108" s="56" t="n">
        <x:v>46267.75686181713</x:v>
      </x:c>
      <x:c r="I1108" s="17" t="n">
        <x:v>0</x:v>
      </x:c>
    </x:row>
    <x:row r="1109">
      <x:c r="A1109" s="17" t="str">
        <x:v>SP.POP.1564.MA.IN</x:v>
      </x:c>
      <x:c r="B1109" s="17" t="str">
        <x:v>Population ages 15-64, male</x:v>
      </x:c>
      <x:c r="C1109" s="17" t="n">
        <x:v>2025</x:v>
      </x:c>
      <x:c r="D1109" s="55" t="n">
        <x:v>32641937</x:v>
      </x:c>
      <x:c r="E1109" s="17" t="str">
        <x:v>واحد توسط منبع ارائه نشده</x:v>
      </x:c>
      <x:c r="F1109" s="17" t="str">
        <x:v>OBSERVATION</x:v>
      </x:c>
      <x:c r="G1109" s="18" t="str">
        <x:v>https://api.worldbank.org/v2/en/country/IRN?downloadformat=csv</x:v>
      </x:c>
      <x:c r="H1109" s="56" t="n">
        <x:v>46267.75686181713</x:v>
      </x:c>
      <x:c r="I1109" s="17" t="n">
        <x:v>0</x:v>
      </x:c>
    </x:row>
    <x:row r="1110">
      <x:c r="A1110" s="17" t="str">
        <x:v>SP.POP.1564.MA.ZS</x:v>
      </x:c>
      <x:c r="B1110" s="17" t="str">
        <x:v>Population ages 15-64, male (% of male population)</x:v>
      </x:c>
      <x:c r="C1110" s="17" t="n">
        <x:v>2025</x:v>
      </x:c>
      <x:c r="D1110" s="55" t="n">
        <x:v>69.528618402639</x:v>
      </x:c>
      <x:c r="E1110" s="17" t="str">
        <x:v>percent</x:v>
      </x:c>
      <x:c r="F1110" s="17" t="str">
        <x:v>OBSERVATION</x:v>
      </x:c>
      <x:c r="G1110" s="18" t="str">
        <x:v>https://api.worldbank.org/v2/en/country/IRN?downloadformat=csv</x:v>
      </x:c>
      <x:c r="H1110" s="56" t="n">
        <x:v>46267.75686181713</x:v>
      </x:c>
      <x:c r="I1110" s="17" t="n">
        <x:v>0</x:v>
      </x:c>
    </x:row>
    <x:row r="1111">
      <x:c r="A1111" s="17" t="str">
        <x:v>SP.POP.1564.TO</x:v>
      </x:c>
      <x:c r="B1111" s="17" t="str">
        <x:v>Population ages 15-64, total</x:v>
      </x:c>
      <x:c r="C1111" s="17" t="n">
        <x:v>2025</x:v>
      </x:c>
      <x:c r="D1111" s="55" t="n">
        <x:v>64135210</x:v>
      </x:c>
      <x:c r="E1111" s="17" t="str">
        <x:v>واحد توسط منبع ارائه نشده</x:v>
      </x:c>
      <x:c r="F1111" s="17" t="str">
        <x:v>OBSERVATION</x:v>
      </x:c>
      <x:c r="G1111" s="18" t="str">
        <x:v>https://api.worldbank.org/v2/en/country/IRN?downloadformat=csv</x:v>
      </x:c>
      <x:c r="H1111" s="56" t="n">
        <x:v>46267.75686181713</x:v>
      </x:c>
      <x:c r="I1111" s="17" t="n">
        <x:v>0</x:v>
      </x:c>
    </x:row>
    <x:row r="1112">
      <x:c r="A1112" s="17" t="str">
        <x:v>SP.POP.1564.TO.ZS</x:v>
      </x:c>
      <x:c r="B1112" s="17" t="str">
        <x:v>Population ages 15-64 (% of total population)</x:v>
      </x:c>
      <x:c r="C1112" s="17" t="n">
        <x:v>2025</x:v>
      </x:c>
      <x:c r="D1112" s="55" t="n">
        <x:v>69.397121098505</x:v>
      </x:c>
      <x:c r="E1112" s="17" t="str">
        <x:v>percent</x:v>
      </x:c>
      <x:c r="F1112" s="17" t="str">
        <x:v>OBSERVATION</x:v>
      </x:c>
      <x:c r="G1112" s="18" t="str">
        <x:v>https://api.worldbank.org/v2/en/country/IRN?downloadformat=csv</x:v>
      </x:c>
      <x:c r="H1112" s="56" t="n">
        <x:v>46267.75686181713</x:v>
      </x:c>
      <x:c r="I1112" s="17" t="n">
        <x:v>0</x:v>
      </x:c>
    </x:row>
    <x:row r="1113">
      <x:c r="A1113" s="17" t="str">
        <x:v>SP.POP.2024.FE.5Y</x:v>
      </x:c>
      <x:c r="B1113" s="17" t="str">
        <x:v>Population ages 20-24, female (% of female population)</x:v>
      </x:c>
      <x:c r="C1113" s="17" t="n">
        <x:v>2025</x:v>
      </x:c>
      <x:c r="D1113" s="55" t="n">
        <x:v>6.3048209357879</x:v>
      </x:c>
      <x:c r="E1113" s="17" t="str">
        <x:v>percent</x:v>
      </x:c>
      <x:c r="F1113" s="17" t="str">
        <x:v>OBSERVATION</x:v>
      </x:c>
      <x:c r="G1113" s="18" t="str">
        <x:v>https://api.worldbank.org/v2/en/country/IRN?downloadformat=csv</x:v>
      </x:c>
      <x:c r="H1113" s="56" t="n">
        <x:v>46267.75686181713</x:v>
      </x:c>
      <x:c r="I1113" s="17" t="n">
        <x:v>0</x:v>
      </x:c>
    </x:row>
    <x:row r="1114">
      <x:c r="A1114" s="17" t="str">
        <x:v>SP.POP.2024.MA.5Y</x:v>
      </x:c>
      <x:c r="B1114" s="17" t="str">
        <x:v>Population ages 20-24, male (% of male population)</x:v>
      </x:c>
      <x:c r="C1114" s="17" t="n">
        <x:v>2025</x:v>
      </x:c>
      <x:c r="D1114" s="55" t="n">
        <x:v>6.3906981681915</x:v>
      </x:c>
      <x:c r="E1114" s="17" t="str">
        <x:v>percent</x:v>
      </x:c>
      <x:c r="F1114" s="17" t="str">
        <x:v>OBSERVATION</x:v>
      </x:c>
      <x:c r="G1114" s="18" t="str">
        <x:v>https://api.worldbank.org/v2/en/country/IRN?downloadformat=csv</x:v>
      </x:c>
      <x:c r="H1114" s="56" t="n">
        <x:v>46267.75686181713</x:v>
      </x:c>
      <x:c r="I1114" s="17" t="n">
        <x:v>0</x:v>
      </x:c>
    </x:row>
    <x:row r="1115">
      <x:c r="A1115" s="17" t="str">
        <x:v>SP.POP.2529.FE.5Y</x:v>
      </x:c>
      <x:c r="B1115" s="17" t="str">
        <x:v>Population ages 25-29, female (% of female population)</x:v>
      </x:c>
      <x:c r="C1115" s="17" t="n">
        <x:v>2025</x:v>
      </x:c>
      <x:c r="D1115" s="55" t="n">
        <x:v>6.5179352532825</x:v>
      </x:c>
      <x:c r="E1115" s="17" t="str">
        <x:v>percent</x:v>
      </x:c>
      <x:c r="F1115" s="17" t="str">
        <x:v>OBSERVATION</x:v>
      </x:c>
      <x:c r="G1115" s="18" t="str">
        <x:v>https://api.worldbank.org/v2/en/country/IRN?downloadformat=csv</x:v>
      </x:c>
      <x:c r="H1115" s="56" t="n">
        <x:v>46267.75686181713</x:v>
      </x:c>
      <x:c r="I1115" s="17" t="n">
        <x:v>0</x:v>
      </x:c>
    </x:row>
    <x:row r="1116">
      <x:c r="A1116" s="17" t="str">
        <x:v>SP.POP.2529.MA.5Y</x:v>
      </x:c>
      <x:c r="B1116" s="17" t="str">
        <x:v>Population ages 25-29, male (% of male population)</x:v>
      </x:c>
      <x:c r="C1116" s="17" t="n">
        <x:v>2025</x:v>
      </x:c>
      <x:c r="D1116" s="55" t="n">
        <x:v>6.53916512331097</x:v>
      </x:c>
      <x:c r="E1116" s="17" t="str">
        <x:v>percent</x:v>
      </x:c>
      <x:c r="F1116" s="17" t="str">
        <x:v>OBSERVATION</x:v>
      </x:c>
      <x:c r="G1116" s="18" t="str">
        <x:v>https://api.worldbank.org/v2/en/country/IRN?downloadformat=csv</x:v>
      </x:c>
      <x:c r="H1116" s="56" t="n">
        <x:v>46267.75686181713</x:v>
      </x:c>
      <x:c r="I1116" s="17" t="n">
        <x:v>0</x:v>
      </x:c>
    </x:row>
    <x:row r="1117">
      <x:c r="A1117" s="17" t="str">
        <x:v>SP.POP.3034.FE.5Y</x:v>
      </x:c>
      <x:c r="B1117" s="17" t="str">
        <x:v>Population ages 30-34, female (% of female population)</x:v>
      </x:c>
      <x:c r="C1117" s="17" t="n">
        <x:v>2025</x:v>
      </x:c>
      <x:c r="D1117" s="55" t="n">
        <x:v>8.12638770841481</x:v>
      </x:c>
      <x:c r="E1117" s="17" t="str">
        <x:v>percent</x:v>
      </x:c>
      <x:c r="F1117" s="17" t="str">
        <x:v>OBSERVATION</x:v>
      </x:c>
      <x:c r="G1117" s="18" t="str">
        <x:v>https://api.worldbank.org/v2/en/country/IRN?downloadformat=csv</x:v>
      </x:c>
      <x:c r="H1117" s="56" t="n">
        <x:v>46267.75686181713</x:v>
      </x:c>
      <x:c r="I1117" s="17" t="n">
        <x:v>0</x:v>
      </x:c>
    </x:row>
    <x:row r="1118">
      <x:c r="A1118" s="17" t="str">
        <x:v>SP.POP.3034.MA.5Y</x:v>
      </x:c>
      <x:c r="B1118" s="17" t="str">
        <x:v>Population ages 30-34, male (% of male population)</x:v>
      </x:c>
      <x:c r="C1118" s="17" t="n">
        <x:v>2025</x:v>
      </x:c>
      <x:c r="D1118" s="55" t="n">
        <x:v>8.16262698976584</x:v>
      </x:c>
      <x:c r="E1118" s="17" t="str">
        <x:v>percent</x:v>
      </x:c>
      <x:c r="F1118" s="17" t="str">
        <x:v>OBSERVATION</x:v>
      </x:c>
      <x:c r="G1118" s="18" t="str">
        <x:v>https://api.worldbank.org/v2/en/country/IRN?downloadformat=csv</x:v>
      </x:c>
      <x:c r="H1118" s="56" t="n">
        <x:v>46267.75686181713</x:v>
      </x:c>
      <x:c r="I1118" s="17" t="n">
        <x:v>0</x:v>
      </x:c>
    </x:row>
    <x:row r="1119">
      <x:c r="A1119" s="17" t="str">
        <x:v>SP.POP.3539.FE.5Y</x:v>
      </x:c>
      <x:c r="B1119" s="17" t="str">
        <x:v>Population ages 35-39, female (% of female population)</x:v>
      </x:c>
      <x:c r="C1119" s="17" t="n">
        <x:v>2025</x:v>
      </x:c>
      <x:c r="D1119" s="55" t="n">
        <x:v>9.74740333761914</x:v>
      </x:c>
      <x:c r="E1119" s="17" t="str">
        <x:v>percent</x:v>
      </x:c>
      <x:c r="F1119" s="17" t="str">
        <x:v>OBSERVATION</x:v>
      </x:c>
      <x:c r="G1119" s="18" t="str">
        <x:v>https://api.worldbank.org/v2/en/country/IRN?downloadformat=csv</x:v>
      </x:c>
      <x:c r="H1119" s="56" t="n">
        <x:v>46267.75686181713</x:v>
      </x:c>
      <x:c r="I1119" s="17" t="n">
        <x:v>0</x:v>
      </x:c>
    </x:row>
    <x:row r="1120">
      <x:c r="A1120" s="17" t="str">
        <x:v>SP.POP.3539.MA.5Y</x:v>
      </x:c>
      <x:c r="B1120" s="17" t="str">
        <x:v>Population ages 35-39, male (% of male population)</x:v>
      </x:c>
      <x:c r="C1120" s="17" t="n">
        <x:v>2025</x:v>
      </x:c>
      <x:c r="D1120" s="55" t="n">
        <x:v>9.76548178811883</x:v>
      </x:c>
      <x:c r="E1120" s="17" t="str">
        <x:v>percent</x:v>
      </x:c>
      <x:c r="F1120" s="17" t="str">
        <x:v>OBSERVATION</x:v>
      </x:c>
      <x:c r="G1120" s="18" t="str">
        <x:v>https://api.worldbank.org/v2/en/country/IRN?downloadformat=csv</x:v>
      </x:c>
      <x:c r="H1120" s="56" t="n">
        <x:v>46267.75686181713</x:v>
      </x:c>
      <x:c r="I1120" s="17" t="n">
        <x:v>0</x:v>
      </x:c>
    </x:row>
    <x:row r="1121">
      <x:c r="A1121" s="17" t="str">
        <x:v>SP.POP.4044.FE.5Y</x:v>
      </x:c>
      <x:c r="B1121" s="17" t="str">
        <x:v>Population ages 40-44, female (% of female population)</x:v>
      </x:c>
      <x:c r="C1121" s="17" t="n">
        <x:v>2025</x:v>
      </x:c>
      <x:c r="D1121" s="55" t="n">
        <x:v>9.36185739419602</x:v>
      </x:c>
      <x:c r="E1121" s="17" t="str">
        <x:v>percent</x:v>
      </x:c>
      <x:c r="F1121" s="17" t="str">
        <x:v>OBSERVATION</x:v>
      </x:c>
      <x:c r="G1121" s="18" t="str">
        <x:v>https://api.worldbank.org/v2/en/country/IRN?downloadformat=csv</x:v>
      </x:c>
      <x:c r="H1121" s="56" t="n">
        <x:v>46267.75686181713</x:v>
      </x:c>
      <x:c r="I1121" s="17" t="n">
        <x:v>0</x:v>
      </x:c>
    </x:row>
    <x:row r="1122">
      <x:c r="A1122" s="17" t="str">
        <x:v>SP.POP.4044.MA.5Y</x:v>
      </x:c>
      <x:c r="B1122" s="17" t="str">
        <x:v>Population ages 40-44, male (% of male population)</x:v>
      </x:c>
      <x:c r="C1122" s="17" t="n">
        <x:v>2025</x:v>
      </x:c>
      <x:c r="D1122" s="55" t="n">
        <x:v>9.40473721658865</x:v>
      </x:c>
      <x:c r="E1122" s="17" t="str">
        <x:v>percent</x:v>
      </x:c>
      <x:c r="F1122" s="17" t="str">
        <x:v>OBSERVATION</x:v>
      </x:c>
      <x:c r="G1122" s="18" t="str">
        <x:v>https://api.worldbank.org/v2/en/country/IRN?downloadformat=csv</x:v>
      </x:c>
      <x:c r="H1122" s="56" t="n">
        <x:v>46267.75686181713</x:v>
      </x:c>
      <x:c r="I1122" s="17" t="n">
        <x:v>0</x:v>
      </x:c>
    </x:row>
    <x:row r="1123">
      <x:c r="A1123" s="17" t="str">
        <x:v>SP.POP.4549.FE.5Y</x:v>
      </x:c>
      <x:c r="B1123" s="17" t="str">
        <x:v>Population ages 45-49, female (% of female population)</x:v>
      </x:c>
      <x:c r="C1123" s="17" t="n">
        <x:v>2025</x:v>
      </x:c>
      <x:c r="D1123" s="55" t="n">
        <x:v>7.24959141918826</x:v>
      </x:c>
      <x:c r="E1123" s="17" t="str">
        <x:v>percent</x:v>
      </x:c>
      <x:c r="F1123" s="17" t="str">
        <x:v>OBSERVATION</x:v>
      </x:c>
      <x:c r="G1123" s="18" t="str">
        <x:v>https://api.worldbank.org/v2/en/country/IRN?downloadformat=csv</x:v>
      </x:c>
      <x:c r="H1123" s="56" t="n">
        <x:v>46267.75686181713</x:v>
      </x:c>
      <x:c r="I1123" s="17" t="n">
        <x:v>0</x:v>
      </x:c>
    </x:row>
    <x:row r="1124">
      <x:c r="A1124" s="17" t="str">
        <x:v>SP.POP.4549.MA.5Y</x:v>
      </x:c>
      <x:c r="B1124" s="17" t="str">
        <x:v>Population ages 45-49, male (% of male population)</x:v>
      </x:c>
      <x:c r="C1124" s="17" t="n">
        <x:v>2025</x:v>
      </x:c>
      <x:c r="D1124" s="55" t="n">
        <x:v>7.3137508284789</x:v>
      </x:c>
      <x:c r="E1124" s="17" t="str">
        <x:v>percent</x:v>
      </x:c>
      <x:c r="F1124" s="17" t="str">
        <x:v>OBSERVATION</x:v>
      </x:c>
      <x:c r="G1124" s="18" t="str">
        <x:v>https://api.worldbank.org/v2/en/country/IRN?downloadformat=csv</x:v>
      </x:c>
      <x:c r="H1124" s="56" t="n">
        <x:v>46267.75686181713</x:v>
      </x:c>
      <x:c r="I1124" s="17" t="n">
        <x:v>0</x:v>
      </x:c>
    </x:row>
    <x:row r="1125">
      <x:c r="A1125" s="17" t="str">
        <x:v>SP.POP.5054.FE.5Y</x:v>
      </x:c>
      <x:c r="B1125" s="17" t="str">
        <x:v>Population ages 50-54, female (% of female population)</x:v>
      </x:c>
      <x:c r="C1125" s="17" t="n">
        <x:v>2025</x:v>
      </x:c>
      <x:c r="D1125" s="55" t="n">
        <x:v>5.88056282228115</x:v>
      </x:c>
      <x:c r="E1125" s="17" t="str">
        <x:v>percent</x:v>
      </x:c>
      <x:c r="F1125" s="17" t="str">
        <x:v>OBSERVATION</x:v>
      </x:c>
      <x:c r="G1125" s="18" t="str">
        <x:v>https://api.worldbank.org/v2/en/country/IRN?downloadformat=csv</x:v>
      </x:c>
      <x:c r="H1125" s="56" t="n">
        <x:v>46267.75686181713</x:v>
      </x:c>
      <x:c r="I1125" s="17" t="n">
        <x:v>0</x:v>
      </x:c>
    </x:row>
    <x:row r="1126">
      <x:c r="A1126" s="17" t="str">
        <x:v>SP.POP.5054.MA.5Y</x:v>
      </x:c>
      <x:c r="B1126" s="17" t="str">
        <x:v>Population ages 50-54, male (% of male population)</x:v>
      </x:c>
      <x:c r="C1126" s="17" t="n">
        <x:v>2025</x:v>
      </x:c>
      <x:c r="D1126" s="55" t="n">
        <x:v>5.96938592065977</x:v>
      </x:c>
      <x:c r="E1126" s="17" t="str">
        <x:v>percent</x:v>
      </x:c>
      <x:c r="F1126" s="17" t="str">
        <x:v>OBSERVATION</x:v>
      </x:c>
      <x:c r="G1126" s="18" t="str">
        <x:v>https://api.worldbank.org/v2/en/country/IRN?downloadformat=csv</x:v>
      </x:c>
      <x:c r="H1126" s="56" t="n">
        <x:v>46267.75686181713</x:v>
      </x:c>
      <x:c r="I1126" s="17" t="n">
        <x:v>0</x:v>
      </x:c>
    </x:row>
    <x:row r="1127">
      <x:c r="A1127" s="17" t="str">
        <x:v>SP.POP.5559.FE.5Y</x:v>
      </x:c>
      <x:c r="B1127" s="17" t="str">
        <x:v>Population ages 55-59, female (% of female population)</x:v>
      </x:c>
      <x:c r="C1127" s="17" t="n">
        <x:v>2025</x:v>
      </x:c>
      <x:c r="D1127" s="55" t="n">
        <x:v>5.0015837846491</x:v>
      </x:c>
      <x:c r="E1127" s="17" t="str">
        <x:v>percent</x:v>
      </x:c>
      <x:c r="F1127" s="17" t="str">
        <x:v>OBSERVATION</x:v>
      </x:c>
      <x:c r="G1127" s="18" t="str">
        <x:v>https://api.worldbank.org/v2/en/country/IRN?downloadformat=csv</x:v>
      </x:c>
      <x:c r="H1127" s="56" t="n">
        <x:v>46267.75686181713</x:v>
      </x:c>
      <x:c r="I1127" s="17" t="n">
        <x:v>0</x:v>
      </x:c>
    </x:row>
    <x:row r="1128">
      <x:c r="A1128" s="17" t="str">
        <x:v>SP.POP.5559.MA.5Y</x:v>
      </x:c>
      <x:c r="B1128" s="17" t="str">
        <x:v>Population ages 55-59, male (% of male population)</x:v>
      </x:c>
      <x:c r="C1128" s="17" t="n">
        <x:v>2025</x:v>
      </x:c>
      <x:c r="D1128" s="55" t="n">
        <x:v>4.90602329189781</x:v>
      </x:c>
      <x:c r="E1128" s="17" t="str">
        <x:v>percent</x:v>
      </x:c>
      <x:c r="F1128" s="17" t="str">
        <x:v>OBSERVATION</x:v>
      </x:c>
      <x:c r="G1128" s="18" t="str">
        <x:v>https://api.worldbank.org/v2/en/country/IRN?downloadformat=csv</x:v>
      </x:c>
      <x:c r="H1128" s="56" t="n">
        <x:v>46267.75686181713</x:v>
      </x:c>
      <x:c r="I1128" s="17" t="n">
        <x:v>0</x:v>
      </x:c>
    </x:row>
    <x:row r="1129">
      <x:c r="A1129" s="17" t="str">
        <x:v>SP.POP.6064.FE.5Y</x:v>
      </x:c>
      <x:c r="B1129" s="17" t="str">
        <x:v>Population ages 60-64, female (% of female population)</x:v>
      </x:c>
      <x:c r="C1129" s="17" t="n">
        <x:v>2025</x:v>
      </x:c>
      <x:c r="D1129" s="55" t="n">
        <x:v>4.11628412342264</x:v>
      </x:c>
      <x:c r="E1129" s="17" t="str">
        <x:v>percent</x:v>
      </x:c>
      <x:c r="F1129" s="17" t="str">
        <x:v>OBSERVATION</x:v>
      </x:c>
      <x:c r="G1129" s="18" t="str">
        <x:v>https://api.worldbank.org/v2/en/country/IRN?downloadformat=csv</x:v>
      </x:c>
      <x:c r="H1129" s="56" t="n">
        <x:v>46267.75686181713</x:v>
      </x:c>
      <x:c r="I1129" s="17" t="n">
        <x:v>0</x:v>
      </x:c>
    </x:row>
    <x:row r="1130">
      <x:c r="A1130" s="17" t="str">
        <x:v>SP.POP.6064.MA.5Y</x:v>
      </x:c>
      <x:c r="B1130" s="17" t="str">
        <x:v>Population ages 60-64, male (% of male population)</x:v>
      </x:c>
      <x:c r="C1130" s="17" t="n">
        <x:v>2025</x:v>
      </x:c>
      <x:c r="D1130" s="55" t="n">
        <x:v>3.97068136814318</x:v>
      </x:c>
      <x:c r="E1130" s="17" t="str">
        <x:v>percent</x:v>
      </x:c>
      <x:c r="F1130" s="17" t="str">
        <x:v>OBSERVATION</x:v>
      </x:c>
      <x:c r="G1130" s="18" t="str">
        <x:v>https://api.worldbank.org/v2/en/country/IRN?downloadformat=csv</x:v>
      </x:c>
      <x:c r="H1130" s="56" t="n">
        <x:v>46267.75686181713</x:v>
      </x:c>
      <x:c r="I1130" s="17" t="n">
        <x:v>0</x:v>
      </x:c>
    </x:row>
    <x:row r="1131">
      <x:c r="A1131" s="17" t="str">
        <x:v>SP.POP.6569.FE.5Y</x:v>
      </x:c>
      <x:c r="B1131" s="17" t="str">
        <x:v>Population ages 65-69, female (% of female population)</x:v>
      </x:c>
      <x:c r="C1131" s="17" t="n">
        <x:v>2025</x:v>
      </x:c>
      <x:c r="D1131" s="55" t="n">
        <x:v>3.33435656766563</x:v>
      </x:c>
      <x:c r="E1131" s="17" t="str">
        <x:v>percent</x:v>
      </x:c>
      <x:c r="F1131" s="17" t="str">
        <x:v>OBSERVATION</x:v>
      </x:c>
      <x:c r="G1131" s="18" t="str">
        <x:v>https://api.worldbank.org/v2/en/country/IRN?downloadformat=csv</x:v>
      </x:c>
      <x:c r="H1131" s="56" t="n">
        <x:v>46267.75686181713</x:v>
      </x:c>
      <x:c r="I1131" s="17" t="n">
        <x:v>0</x:v>
      </x:c>
    </x:row>
    <x:row r="1132">
      <x:c r="A1132" s="17" t="str">
        <x:v>SP.POP.6569.MA.5Y</x:v>
      </x:c>
      <x:c r="B1132" s="17" t="str">
        <x:v>Population ages 65-69, male (% of male population)</x:v>
      </x:c>
      <x:c r="C1132" s="17" t="n">
        <x:v>2025</x:v>
      </x:c>
      <x:c r="D1132" s="55" t="n">
        <x:v>3.1716981894067</x:v>
      </x:c>
      <x:c r="E1132" s="17" t="str">
        <x:v>percent</x:v>
      </x:c>
      <x:c r="F1132" s="17" t="str">
        <x:v>OBSERVATION</x:v>
      </x:c>
      <x:c r="G1132" s="18" t="str">
        <x:v>https://api.worldbank.org/v2/en/country/IRN?downloadformat=csv</x:v>
      </x:c>
      <x:c r="H1132" s="56" t="n">
        <x:v>46267.75686181713</x:v>
      </x:c>
      <x:c r="I1132" s="17" t="n">
        <x:v>0</x:v>
      </x:c>
    </x:row>
    <x:row r="1133">
      <x:c r="A1133" s="17" t="str">
        <x:v>SP.POP.65UP.FE.IN</x:v>
      </x:c>
      <x:c r="B1133" s="17" t="str">
        <x:v>Population ages 65 and above, female</x:v>
      </x:c>
      <x:c r="C1133" s="17" t="n">
        <x:v>2025</x:v>
      </x:c>
      <x:c r="D1133" s="55" t="n">
        <x:v>4080916</x:v>
      </x:c>
      <x:c r="E1133" s="17" t="str">
        <x:v>واحد توسط منبع ارائه نشده</x:v>
      </x:c>
      <x:c r="F1133" s="17" t="str">
        <x:v>OBSERVATION</x:v>
      </x:c>
      <x:c r="G1133" s="18" t="str">
        <x:v>https://api.worldbank.org/v2/en/country/IRN?downloadformat=csv</x:v>
      </x:c>
      <x:c r="H1133" s="56" t="n">
        <x:v>46267.75686181713</x:v>
      </x:c>
      <x:c r="I1133" s="17" t="n">
        <x:v>0</x:v>
      </x:c>
    </x:row>
    <x:row r="1134">
      <x:c r="A1134" s="17" t="str">
        <x:v>SP.POP.65UP.FE.ZS</x:v>
      </x:c>
      <x:c r="B1134" s="17" t="str">
        <x:v>Population ages 65 and above, female (% of female population)</x:v>
      </x:c>
      <x:c r="C1134" s="17" t="n">
        <x:v>2025</x:v>
      </x:c>
      <x:c r="D1134" s="55" t="n">
        <x:v>8.9749248282342</x:v>
      </x:c>
      <x:c r="E1134" s="17" t="str">
        <x:v>percent</x:v>
      </x:c>
      <x:c r="F1134" s="17" t="str">
        <x:v>OBSERVATION</x:v>
      </x:c>
      <x:c r="G1134" s="18" t="str">
        <x:v>https://api.worldbank.org/v2/en/country/IRN?downloadformat=csv</x:v>
      </x:c>
      <x:c r="H1134" s="56" t="n">
        <x:v>46267.75686181713</x:v>
      </x:c>
      <x:c r="I1134" s="17" t="n">
        <x:v>0</x:v>
      </x:c>
    </x:row>
    <x:row r="1135">
      <x:c r="A1135" s="17" t="str">
        <x:v>SP.POP.65UP.MA.IN</x:v>
      </x:c>
      <x:c r="B1135" s="17" t="str">
        <x:v>Population ages 65 and above, male</x:v>
      </x:c>
      <x:c r="C1135" s="17" t="n">
        <x:v>2025</x:v>
      </x:c>
      <x:c r="D1135" s="55" t="n">
        <x:v>3849578</x:v>
      </x:c>
      <x:c r="E1135" s="17" t="str">
        <x:v>واحد توسط منبع ارائه نشده</x:v>
      </x:c>
      <x:c r="F1135" s="17" t="str">
        <x:v>OBSERVATION</x:v>
      </x:c>
      <x:c r="G1135" s="18" t="str">
        <x:v>https://api.worldbank.org/v2/en/country/IRN?downloadformat=csv</x:v>
      </x:c>
      <x:c r="H1135" s="56" t="n">
        <x:v>46267.75686181713</x:v>
      </x:c>
      <x:c r="I1135" s="17" t="n">
        <x:v>0</x:v>
      </x:c>
    </x:row>
    <x:row r="1136">
      <x:c r="A1136" s="17" t="str">
        <x:v>SP.POP.65UP.MA.ZS</x:v>
      </x:c>
      <x:c r="B1136" s="17" t="str">
        <x:v>Population ages 65 and above, male (% of male population)</x:v>
      </x:c>
      <x:c r="C1136" s="17" t="n">
        <x:v>2025</x:v>
      </x:c>
      <x:c r="D1136" s="55" t="n">
        <x:v>8.19975251495906</x:v>
      </x:c>
      <x:c r="E1136" s="17" t="str">
        <x:v>percent</x:v>
      </x:c>
      <x:c r="F1136" s="17" t="str">
        <x:v>OBSERVATION</x:v>
      </x:c>
      <x:c r="G1136" s="18" t="str">
        <x:v>https://api.worldbank.org/v2/en/country/IRN?downloadformat=csv</x:v>
      </x:c>
      <x:c r="H1136" s="56" t="n">
        <x:v>46267.75686181713</x:v>
      </x:c>
      <x:c r="I1136" s="17" t="n">
        <x:v>0</x:v>
      </x:c>
    </x:row>
    <x:row r="1137">
      <x:c r="A1137" s="17" t="str">
        <x:v>SP.POP.65UP.TO</x:v>
      </x:c>
      <x:c r="B1137" s="17" t="str">
        <x:v>Population ages 65 and above, total</x:v>
      </x:c>
      <x:c r="C1137" s="17" t="n">
        <x:v>2025</x:v>
      </x:c>
      <x:c r="D1137" s="55" t="n">
        <x:v>7930494</x:v>
      </x:c>
      <x:c r="E1137" s="17" t="str">
        <x:v>واحد توسط منبع ارائه نشده</x:v>
      </x:c>
      <x:c r="F1137" s="17" t="str">
        <x:v>OBSERVATION</x:v>
      </x:c>
      <x:c r="G1137" s="18" t="str">
        <x:v>https://api.worldbank.org/v2/en/country/IRN?downloadformat=csv</x:v>
      </x:c>
      <x:c r="H1137" s="56" t="n">
        <x:v>46267.75686181713</x:v>
      </x:c>
      <x:c r="I1137" s="17" t="n">
        <x:v>0</x:v>
      </x:c>
    </x:row>
    <x:row r="1138">
      <x:c r="A1138" s="17" t="str">
        <x:v>SP.POP.65UP.TO.ZS</x:v>
      </x:c>
      <x:c r="B1138" s="17" t="str">
        <x:v>Population ages 65 and above (% of total population)</x:v>
      </x:c>
      <x:c r="C1138" s="17" t="n">
        <x:v>2025</x:v>
      </x:c>
      <x:c r="D1138" s="55" t="n">
        <x:v>8.58114314727287</x:v>
      </x:c>
      <x:c r="E1138" s="17" t="str">
        <x:v>percent</x:v>
      </x:c>
      <x:c r="F1138" s="17" t="str">
        <x:v>OBSERVATION</x:v>
      </x:c>
      <x:c r="G1138" s="18" t="str">
        <x:v>https://api.worldbank.org/v2/en/country/IRN?downloadformat=csv</x:v>
      </x:c>
      <x:c r="H1138" s="56" t="n">
        <x:v>46267.75686181713</x:v>
      </x:c>
      <x:c r="I1138" s="17" t="n">
        <x:v>0</x:v>
      </x:c>
    </x:row>
    <x:row r="1139">
      <x:c r="A1139" s="17" t="str">
        <x:v>SP.POP.7074.FE.5Y</x:v>
      </x:c>
      <x:c r="B1139" s="17" t="str">
        <x:v>Population ages 70-74, female (% of female population)</x:v>
      </x:c>
      <x:c r="C1139" s="17" t="n">
        <x:v>2025</x:v>
      </x:c>
      <x:c r="D1139" s="55" t="n">
        <x:v>2.56816569323419</x:v>
      </x:c>
      <x:c r="E1139" s="17" t="str">
        <x:v>percent</x:v>
      </x:c>
      <x:c r="F1139" s="17" t="str">
        <x:v>OBSERVATION</x:v>
      </x:c>
      <x:c r="G1139" s="18" t="str">
        <x:v>https://api.worldbank.org/v2/en/country/IRN?downloadformat=csv</x:v>
      </x:c>
      <x:c r="H1139" s="56" t="n">
        <x:v>46267.75686181713</x:v>
      </x:c>
      <x:c r="I1139" s="17" t="n">
        <x:v>0</x:v>
      </x:c>
    </x:row>
    <x:row r="1140">
      <x:c r="A1140" s="17" t="str">
        <x:v>SP.POP.7074.MA.5Y</x:v>
      </x:c>
      <x:c r="B1140" s="17" t="str">
        <x:v>Population ages 70-74, male (% of male population)</x:v>
      </x:c>
      <x:c r="C1140" s="17" t="n">
        <x:v>2025</x:v>
      </x:c>
      <x:c r="D1140" s="55" t="n">
        <x:v>2.46724829811966</x:v>
      </x:c>
      <x:c r="E1140" s="17" t="str">
        <x:v>percent</x:v>
      </x:c>
      <x:c r="F1140" s="17" t="str">
        <x:v>OBSERVATION</x:v>
      </x:c>
      <x:c r="G1140" s="18" t="str">
        <x:v>https://api.worldbank.org/v2/en/country/IRN?downloadformat=csv</x:v>
      </x:c>
      <x:c r="H1140" s="56" t="n">
        <x:v>46267.75686181713</x:v>
      </x:c>
      <x:c r="I1140" s="17" t="n">
        <x:v>0</x:v>
      </x:c>
    </x:row>
    <x:row r="1141">
      <x:c r="A1141" s="17" t="str">
        <x:v>SP.POP.7579.FE.5Y</x:v>
      </x:c>
      <x:c r="B1141" s="17" t="str">
        <x:v>Population ages 75-79, female (% of female population)</x:v>
      </x:c>
      <x:c r="C1141" s="17" t="n">
        <x:v>2025</x:v>
      </x:c>
      <x:c r="D1141" s="55" t="n">
        <x:v>1.64151037216751</x:v>
      </x:c>
      <x:c r="E1141" s="17" t="str">
        <x:v>percent</x:v>
      </x:c>
      <x:c r="F1141" s="17" t="str">
        <x:v>OBSERVATION</x:v>
      </x:c>
      <x:c r="G1141" s="18" t="str">
        <x:v>https://api.worldbank.org/v2/en/country/IRN?downloadformat=csv</x:v>
      </x:c>
      <x:c r="H1141" s="56" t="n">
        <x:v>46267.75686181713</x:v>
      </x:c>
      <x:c r="I1141" s="17" t="n">
        <x:v>0</x:v>
      </x:c>
    </x:row>
    <x:row r="1142">
      <x:c r="A1142" s="17" t="str">
        <x:v>SP.POP.7579.MA.5Y</x:v>
      </x:c>
      <x:c r="B1142" s="17" t="str">
        <x:v>Population ages 75-79, male (% of male population)</x:v>
      </x:c>
      <x:c r="C1142" s="17" t="n">
        <x:v>2025</x:v>
      </x:c>
      <x:c r="D1142" s="55" t="n">
        <x:v>1.51892804308746</x:v>
      </x:c>
      <x:c r="E1142" s="17" t="str">
        <x:v>percent</x:v>
      </x:c>
      <x:c r="F1142" s="17" t="str">
        <x:v>OBSERVATION</x:v>
      </x:c>
      <x:c r="G1142" s="18" t="str">
        <x:v>https://api.worldbank.org/v2/en/country/IRN?downloadformat=csv</x:v>
      </x:c>
      <x:c r="H1142" s="56" t="n">
        <x:v>46267.75686181713</x:v>
      </x:c>
      <x:c r="I1142" s="17" t="n">
        <x:v>0</x:v>
      </x:c>
    </x:row>
    <x:row r="1143">
      <x:c r="A1143" s="17" t="str">
        <x:v>SP.POP.80UP.FE.5Y</x:v>
      </x:c>
      <x:c r="B1143" s="17" t="str">
        <x:v>Population ages 80 and above, female (% of female population)</x:v>
      </x:c>
      <x:c r="C1143" s="17" t="n">
        <x:v>2025</x:v>
      </x:c>
      <x:c r="D1143" s="55" t="n">
        <x:v>1.43089219516687</x:v>
      </x:c>
      <x:c r="E1143" s="17" t="str">
        <x:v>percent</x:v>
      </x:c>
      <x:c r="F1143" s="17" t="str">
        <x:v>OBSERVATION</x:v>
      </x:c>
      <x:c r="G1143" s="18" t="str">
        <x:v>https://api.worldbank.org/v2/en/country/IRN?downloadformat=csv</x:v>
      </x:c>
      <x:c r="H1143" s="56" t="n">
        <x:v>46267.75686181713</x:v>
      </x:c>
      <x:c r="I1143" s="17" t="n">
        <x:v>0</x:v>
      </x:c>
    </x:row>
    <x:row r="1144">
      <x:c r="A1144" s="17" t="str">
        <x:v>SP.POP.80UP.MA.5Y</x:v>
      </x:c>
      <x:c r="B1144" s="17" t="str">
        <x:v>Population ages 80 and above, male (% of male population)</x:v>
      </x:c>
      <x:c r="C1144" s="17" t="n">
        <x:v>2025</x:v>
      </x:c>
      <x:c r="D1144" s="55" t="n">
        <x:v>1.04187798434523</x:v>
      </x:c>
      <x:c r="E1144" s="17" t="str">
        <x:v>percent</x:v>
      </x:c>
      <x:c r="F1144" s="17" t="str">
        <x:v>OBSERVATION</x:v>
      </x:c>
      <x:c r="G1144" s="18" t="str">
        <x:v>https://api.worldbank.org/v2/en/country/IRN?downloadformat=csv</x:v>
      </x:c>
      <x:c r="H1144" s="56" t="n">
        <x:v>46267.75686181713</x:v>
      </x:c>
      <x:c r="I1144" s="17" t="n">
        <x:v>0</x:v>
      </x:c>
    </x:row>
    <x:row r="1145">
      <x:c r="A1145" s="17" t="str">
        <x:v>SP.POP.BRTH.MF</x:v>
      </x:c>
      <x:c r="B1145" s="17" t="str">
        <x:v>Sex ratio at birth (male births per female births)</x:v>
      </x:c>
      <x:c r="C1145" s="17" t="n">
        <x:v>2024</x:v>
      </x:c>
      <x:c r="D1145" s="55" t="n">
        <x:v>1.052</x:v>
      </x:c>
      <x:c r="E1145" s="17" t="str">
        <x:v>واحد توسط منبع ارائه نشده</x:v>
      </x:c>
      <x:c r="F1145" s="17" t="str">
        <x:v>OBSERVATION</x:v>
      </x:c>
      <x:c r="G1145" s="18" t="str">
        <x:v>https://api.worldbank.org/v2/en/country/IRN?downloadformat=csv</x:v>
      </x:c>
      <x:c r="H1145" s="56" t="n">
        <x:v>46267.75686181713</x:v>
      </x:c>
      <x:c r="I1145" s="17" t="n">
        <x:v>1</x:v>
      </x:c>
    </x:row>
    <x:row r="1146">
      <x:c r="A1146" s="17" t="str">
        <x:v>SP.POP.DPND</x:v>
      </x:c>
      <x:c r="B1146" s="17" t="str">
        <x:v>Age dependency ratio (% of working-age population)</x:v>
      </x:c>
      <x:c r="C1146" s="17" t="n">
        <x:v>2025</x:v>
      </x:c>
      <x:c r="D1146" s="55" t="n">
        <x:v>44.0981981660308</x:v>
      </x:c>
      <x:c r="E1146" s="17" t="str">
        <x:v>percent</x:v>
      </x:c>
      <x:c r="F1146" s="17" t="str">
        <x:v>OBSERVATION</x:v>
      </x:c>
      <x:c r="G1146" s="18" t="str">
        <x:v>https://api.worldbank.org/v2/en/country/IRN?downloadformat=csv</x:v>
      </x:c>
      <x:c r="H1146" s="56" t="n">
        <x:v>46267.75686181713</x:v>
      </x:c>
      <x:c r="I1146" s="17" t="n">
        <x:v>0</x:v>
      </x:c>
    </x:row>
    <x:row r="1147">
      <x:c r="A1147" s="17" t="str">
        <x:v>SP.POP.DPND.OL</x:v>
      </x:c>
      <x:c r="B1147" s="17" t="str">
        <x:v>Age dependency ratio, old (% of working-age population)</x:v>
      </x:c>
      <x:c r="C1147" s="17" t="n">
        <x:v>2025</x:v>
      </x:c>
      <x:c r="D1147" s="55" t="n">
        <x:v>12.3652733030733</x:v>
      </x:c>
      <x:c r="E1147" s="17" t="str">
        <x:v>percent</x:v>
      </x:c>
      <x:c r="F1147" s="17" t="str">
        <x:v>OBSERVATION</x:v>
      </x:c>
      <x:c r="G1147" s="18" t="str">
        <x:v>https://api.worldbank.org/v2/en/country/IRN?downloadformat=csv</x:v>
      </x:c>
      <x:c r="H1147" s="56" t="n">
        <x:v>46267.75686181713</x:v>
      </x:c>
      <x:c r="I1147" s="17" t="n">
        <x:v>0</x:v>
      </x:c>
    </x:row>
    <x:row r="1148">
      <x:c r="A1148" s="17" t="str">
        <x:v>SP.POP.DPND.YG</x:v>
      </x:c>
      <x:c r="B1148" s="17" t="str">
        <x:v>Age dependency ratio, young (% of working-age population)</x:v>
      </x:c>
      <x:c r="C1148" s="17" t="n">
        <x:v>2025</x:v>
      </x:c>
      <x:c r="D1148" s="55" t="n">
        <x:v>31.7329248629575</x:v>
      </x:c>
      <x:c r="E1148" s="17" t="str">
        <x:v>percent</x:v>
      </x:c>
      <x:c r="F1148" s="17" t="str">
        <x:v>OBSERVATION</x:v>
      </x:c>
      <x:c r="G1148" s="18" t="str">
        <x:v>https://api.worldbank.org/v2/en/country/IRN?downloadformat=csv</x:v>
      </x:c>
      <x:c r="H1148" s="56" t="n">
        <x:v>46267.75686181713</x:v>
      </x:c>
      <x:c r="I1148" s="17" t="n">
        <x:v>0</x:v>
      </x:c>
    </x:row>
    <x:row r="1149">
      <x:c r="A1149" s="17" t="str">
        <x:v>SP.POP.GROW</x:v>
      </x:c>
      <x:c r="B1149" s="17" t="str">
        <x:v>Population growth (annual %)</x:v>
      </x:c>
      <x:c r="C1149" s="17" t="n">
        <x:v>2025</x:v>
      </x:c>
      <x:c r="D1149" s="55" t="n">
        <x:v>0.923930875479985</x:v>
      </x:c>
      <x:c r="E1149" s="17" t="str">
        <x:v>percent</x:v>
      </x:c>
      <x:c r="F1149" s="17" t="str">
        <x:v>OBSERVATION</x:v>
      </x:c>
      <x:c r="G1149" s="18" t="str">
        <x:v>https://api.worldbank.org/v2/en/country/IRN?downloadformat=csv</x:v>
      </x:c>
      <x:c r="H1149" s="56" t="n">
        <x:v>46267.75686181713</x:v>
      </x:c>
      <x:c r="I1149" s="17" t="n">
        <x:v>1</x:v>
      </x:c>
    </x:row>
    <x:row r="1150">
      <x:c r="A1150" s="17" t="str">
        <x:v>SP.POP.SCIE.RD.P6</x:v>
      </x:c>
      <x:c r="B1150" s="17" t="str">
        <x:v>Researchers in R&amp;D (per million people)</x:v>
      </x:c>
      <x:c r="C1150" s="17" t="n">
        <x:v>2021</x:v>
      </x:c>
      <x:c r="D1150" s="55" t="n">
        <x:v>2239.74005</x:v>
      </x:c>
      <x:c r="E1150" s="17" t="str">
        <x:v>واحد توسط منبع ارائه نشده</x:v>
      </x:c>
      <x:c r="F1150" s="17" t="str">
        <x:v>OBSERVATION</x:v>
      </x:c>
      <x:c r="G1150" s="18" t="str">
        <x:v>https://api.worldbank.org/v2/en/country/IRN?downloadformat=csv</x:v>
      </x:c>
      <x:c r="H1150" s="56" t="n">
        <x:v>46267.75686181713</x:v>
      </x:c>
      <x:c r="I1150" s="17" t="n">
        <x:v>56</x:v>
      </x:c>
    </x:row>
    <x:row r="1151">
      <x:c r="A1151" s="17" t="str">
        <x:v>SP.POP.TECH.RD.P6</x:v>
      </x:c>
      <x:c r="B1151" s="17" t="str">
        <x:v>Technicians in R&amp;D (per million people)</x:v>
      </x:c>
      <x:c r="C1151" s="17" t="n">
        <x:v>2017</x:v>
      </x:c>
      <x:c r="D1151" s="55" t="n">
        <x:v>496.81506</x:v>
      </x:c>
      <x:c r="E1151" s="17" t="str">
        <x:v>واحد توسط منبع ارائه نشده</x:v>
      </x:c>
      <x:c r="F1151" s="17" t="str">
        <x:v>OBSERVATION</x:v>
      </x:c>
      <x:c r="G1151" s="18" t="str">
        <x:v>https://api.worldbank.org/v2/en/country/IRN?downloadformat=csv</x:v>
      </x:c>
      <x:c r="H1151" s="56" t="n">
        <x:v>46267.75686181713</x:v>
      </x:c>
      <x:c r="I1151" s="17" t="n">
        <x:v>62</x:v>
      </x:c>
    </x:row>
    <x:row r="1152">
      <x:c r="A1152" s="17" t="str">
        <x:v>SP.POP.TOTL</x:v>
      </x:c>
      <x:c r="B1152" s="17" t="str">
        <x:v>Population, total</x:v>
      </x:c>
      <x:c r="C1152" s="17" t="n">
        <x:v>2025</x:v>
      </x:c>
      <x:c r="D1152" s="55" t="n">
        <x:v>92417681</x:v>
      </x:c>
      <x:c r="E1152" s="17" t="str">
        <x:v>persons</x:v>
      </x:c>
      <x:c r="F1152" s="17" t="str">
        <x:v>OBSERVATION</x:v>
      </x:c>
      <x:c r="G1152" s="18" t="str">
        <x:v>https://api.worldbank.org/v2/en/country/IRN?downloadformat=csv</x:v>
      </x:c>
      <x:c r="H1152" s="56" t="n">
        <x:v>46267.75686181713</x:v>
      </x:c>
      <x:c r="I1152" s="17" t="n">
        <x:v>0</x:v>
      </x:c>
    </x:row>
    <x:row r="1153">
      <x:c r="A1153" s="17" t="str">
        <x:v>SP.POP.TOTL.FE.IN</x:v>
      </x:c>
      <x:c r="B1153" s="17" t="str">
        <x:v>Population, female</x:v>
      </x:c>
      <x:c r="C1153" s="17" t="n">
        <x:v>2025</x:v>
      </x:c>
      <x:c r="D1153" s="55" t="n">
        <x:v>45470197</x:v>
      </x:c>
      <x:c r="E1153" s="17" t="str">
        <x:v>واحد توسط منبع ارائه نشده</x:v>
      </x:c>
      <x:c r="F1153" s="17" t="str">
        <x:v>OBSERVATION</x:v>
      </x:c>
      <x:c r="G1153" s="18" t="str">
        <x:v>https://api.worldbank.org/v2/en/country/IRN?downloadformat=csv</x:v>
      </x:c>
      <x:c r="H1153" s="56" t="n">
        <x:v>46267.75686181713</x:v>
      </x:c>
      <x:c r="I1153" s="17" t="n">
        <x:v>0</x:v>
      </x:c>
    </x:row>
    <x:row r="1154">
      <x:c r="A1154" s="17" t="str">
        <x:v>SP.POP.TOTL.FE.ZS</x:v>
      </x:c>
      <x:c r="B1154" s="17" t="str">
        <x:v>Population, female (% of total population)</x:v>
      </x:c>
      <x:c r="C1154" s="17" t="n">
        <x:v>2025</x:v>
      </x:c>
      <x:c r="D1154" s="55" t="n">
        <x:v>49.2007552104667</x:v>
      </x:c>
      <x:c r="E1154" s="17" t="str">
        <x:v>percent</x:v>
      </x:c>
      <x:c r="F1154" s="17" t="str">
        <x:v>OBSERVATION</x:v>
      </x:c>
      <x:c r="G1154" s="18" t="str">
        <x:v>https://api.worldbank.org/v2/en/country/IRN?downloadformat=csv</x:v>
      </x:c>
      <x:c r="H1154" s="56" t="n">
        <x:v>46267.75686181713</x:v>
      </x:c>
      <x:c r="I1154" s="17" t="n">
        <x:v>0</x:v>
      </x:c>
    </x:row>
    <x:row r="1155">
      <x:c r="A1155" s="17" t="str">
        <x:v>SP.POP.TOTL.MA.IN</x:v>
      </x:c>
      <x:c r="B1155" s="17" t="str">
        <x:v>Population, male</x:v>
      </x:c>
      <x:c r="C1155" s="17" t="n">
        <x:v>2025</x:v>
      </x:c>
      <x:c r="D1155" s="55" t="n">
        <x:v>46947484</x:v>
      </x:c>
      <x:c r="E1155" s="17" t="str">
        <x:v>واحد توسط منبع ارائه نشده</x:v>
      </x:c>
      <x:c r="F1155" s="17" t="str">
        <x:v>OBSERVATION</x:v>
      </x:c>
      <x:c r="G1155" s="18" t="str">
        <x:v>https://api.worldbank.org/v2/en/country/IRN?downloadformat=csv</x:v>
      </x:c>
      <x:c r="H1155" s="56" t="n">
        <x:v>46267.75686181713</x:v>
      </x:c>
      <x:c r="I1155" s="17" t="n">
        <x:v>0</x:v>
      </x:c>
    </x:row>
    <x:row r="1156">
      <x:c r="A1156" s="17" t="str">
        <x:v>SP.POP.TOTL.MA.ZS</x:v>
      </x:c>
      <x:c r="B1156" s="17" t="str">
        <x:v>Population, male (% of total population)</x:v>
      </x:c>
      <x:c r="C1156" s="17" t="n">
        <x:v>2025</x:v>
      </x:c>
      <x:c r="D1156" s="55" t="n">
        <x:v>50.7992447895333</x:v>
      </x:c>
      <x:c r="E1156" s="17" t="str">
        <x:v>percent</x:v>
      </x:c>
      <x:c r="F1156" s="17" t="str">
        <x:v>OBSERVATION</x:v>
      </x:c>
      <x:c r="G1156" s="18" t="str">
        <x:v>https://api.worldbank.org/v2/en/country/IRN?downloadformat=csv</x:v>
      </x:c>
      <x:c r="H1156" s="56" t="n">
        <x:v>46267.75686181713</x:v>
      </x:c>
      <x:c r="I1156" s="17" t="n">
        <x:v>0</x:v>
      </x:c>
    </x:row>
    <x:row r="1157">
      <x:c r="A1157" s="17" t="str">
        <x:v>SP.REG.BRTH.FE.ZS</x:v>
      </x:c>
      <x:c r="B1157" s="17" t="str">
        <x:v>Completeness of birth registration, female (%)</x:v>
      </x:c>
      <x:c r="C1157" s="17" t="n">
        <x:v>2010</x:v>
      </x:c>
      <x:c r="D1157" s="55" t="n">
        <x:v>98.6</x:v>
      </x:c>
      <x:c r="E1157" s="17" t="str">
        <x:v>واحد توسط منبع ارائه نشده</x:v>
      </x:c>
      <x:c r="F1157" s="17" t="str">
        <x:v>OBSERVATION</x:v>
      </x:c>
      <x:c r="G1157" s="18" t="str">
        <x:v>https://api.worldbank.org/v2/en/country/IRN?downloadformat=csv</x:v>
      </x:c>
      <x:c r="H1157" s="56" t="n">
        <x:v>46267.75686181713</x:v>
      </x:c>
      <x:c r="I1157" s="17" t="n">
        <x:v>65</x:v>
      </x:c>
    </x:row>
    <x:row r="1158">
      <x:c r="A1158" s="17" t="str">
        <x:v>SP.REG.BRTH.MA.ZS</x:v>
      </x:c>
      <x:c r="B1158" s="17" t="str">
        <x:v>Completeness of birth registration, male (%)</x:v>
      </x:c>
      <x:c r="C1158" s="17" t="n">
        <x:v>2010</x:v>
      </x:c>
      <x:c r="D1158" s="55" t="n">
        <x:v>98.7</x:v>
      </x:c>
      <x:c r="E1158" s="17" t="str">
        <x:v>واحد توسط منبع ارائه نشده</x:v>
      </x:c>
      <x:c r="F1158" s="17" t="str">
        <x:v>OBSERVATION</x:v>
      </x:c>
      <x:c r="G1158" s="18" t="str">
        <x:v>https://api.worldbank.org/v2/en/country/IRN?downloadformat=csv</x:v>
      </x:c>
      <x:c r="H1158" s="56" t="n">
        <x:v>46267.75686181713</x:v>
      </x:c>
      <x:c r="I1158" s="17" t="n">
        <x:v>65</x:v>
      </x:c>
    </x:row>
    <x:row r="1159">
      <x:c r="A1159" s="17" t="str">
        <x:v>SP.REG.BRTH.RU.ZS</x:v>
      </x:c>
      <x:c r="B1159" s="17" t="str">
        <x:v>Completeness of birth registration, rural (%)</x:v>
      </x:c>
      <x:c r="C1159" s="17" t="n">
        <x:v>2010</x:v>
      </x:c>
      <x:c r="D1159" s="55" t="n">
        <x:v>98.1</x:v>
      </x:c>
      <x:c r="E1159" s="17" t="str">
        <x:v>واحد توسط منبع ارائه نشده</x:v>
      </x:c>
      <x:c r="F1159" s="17" t="str">
        <x:v>OBSERVATION</x:v>
      </x:c>
      <x:c r="G1159" s="18" t="str">
        <x:v>https://api.worldbank.org/v2/en/country/IRN?downloadformat=csv</x:v>
      </x:c>
      <x:c r="H1159" s="56" t="n">
        <x:v>46267.75686181713</x:v>
      </x:c>
      <x:c r="I1159" s="17" t="n">
        <x:v>65</x:v>
      </x:c>
    </x:row>
    <x:row r="1160">
      <x:c r="A1160" s="17" t="str">
        <x:v>SP.REG.BRTH.UR.ZS</x:v>
      </x:c>
      <x:c r="B1160" s="17" t="str">
        <x:v>Completeness of birth registration, urban (%)</x:v>
      </x:c>
      <x:c r="C1160" s="17" t="n">
        <x:v>2010</x:v>
      </x:c>
      <x:c r="D1160" s="55" t="n">
        <x:v>98.9</x:v>
      </x:c>
      <x:c r="E1160" s="17" t="str">
        <x:v>واحد توسط منبع ارائه نشده</x:v>
      </x:c>
      <x:c r="F1160" s="17" t="str">
        <x:v>OBSERVATION</x:v>
      </x:c>
      <x:c r="G1160" s="18" t="str">
        <x:v>https://api.worldbank.org/v2/en/country/IRN?downloadformat=csv</x:v>
      </x:c>
      <x:c r="H1160" s="56" t="n">
        <x:v>46267.75686181713</x:v>
      </x:c>
      <x:c r="I1160" s="17" t="n">
        <x:v>65</x:v>
      </x:c>
    </x:row>
    <x:row r="1161">
      <x:c r="A1161" s="17" t="str">
        <x:v>SP.REG.BRTH.ZS</x:v>
      </x:c>
      <x:c r="B1161" s="17" t="str">
        <x:v>Completeness of birth registration (%)</x:v>
      </x:c>
      <x:c r="C1161" s="17" t="n">
        <x:v>2010</x:v>
      </x:c>
      <x:c r="D1161" s="55" t="n">
        <x:v>98.6</x:v>
      </x:c>
      <x:c r="E1161" s="17" t="str">
        <x:v>واحد توسط منبع ارائه نشده</x:v>
      </x:c>
      <x:c r="F1161" s="17" t="str">
        <x:v>OBSERVATION</x:v>
      </x:c>
      <x:c r="G1161" s="18" t="str">
        <x:v>https://api.worldbank.org/v2/en/country/IRN?downloadformat=csv</x:v>
      </x:c>
      <x:c r="H1161" s="56" t="n">
        <x:v>46267.75686181713</x:v>
      </x:c>
      <x:c r="I1161" s="17" t="n">
        <x:v>65</x:v>
      </x:c>
    </x:row>
    <x:row r="1162">
      <x:c r="A1162" s="17" t="str">
        <x:v>SP.REG.DTHS.ZS</x:v>
      </x:c>
      <x:c r="B1162" s="17" t="str">
        <x:v>Completeness of death registration with cause-of-death information (%)</x:v>
      </x:c>
      <x:c r="C1162" s="17" t="n">
        <x:v>2016</x:v>
      </x:c>
      <x:c r="D1162" s="55" t="n">
        <x:v>90</x:v>
      </x:c>
      <x:c r="E1162" s="17" t="str">
        <x:v>واحد توسط منبع ارائه نشده</x:v>
      </x:c>
      <x:c r="F1162" s="17" t="str">
        <x:v>OBSERVATION</x:v>
      </x:c>
      <x:c r="G1162" s="18" t="str">
        <x:v>https://api.worldbank.org/v2/en/country/IRN?downloadformat=csv</x:v>
      </x:c>
      <x:c r="H1162" s="56" t="n">
        <x:v>46267.75686181713</x:v>
      </x:c>
      <x:c r="I1162" s="17" t="n">
        <x:v>64</x:v>
      </x:c>
    </x:row>
    <x:row r="1163">
      <x:c r="A1163" s="17" t="str">
        <x:v>SP.RUR.TOTL</x:v>
      </x:c>
      <x:c r="B1163" s="17" t="str">
        <x:v>Rural population</x:v>
      </x:c>
      <x:c r="C1163" s="17" t="n">
        <x:v>2025</x:v>
      </x:c>
      <x:c r="D1163" s="55" t="n">
        <x:v>20908435</x:v>
      </x:c>
      <x:c r="E1163" s="17" t="str">
        <x:v>واحد توسط منبع ارائه نشده</x:v>
      </x:c>
      <x:c r="F1163" s="17" t="str">
        <x:v>OBSERVATION</x:v>
      </x:c>
      <x:c r="G1163" s="18" t="str">
        <x:v>https://api.worldbank.org/v2/en/country/IRN?downloadformat=csv</x:v>
      </x:c>
      <x:c r="H1163" s="56" t="n">
        <x:v>46267.75686181713</x:v>
      </x:c>
      <x:c r="I1163" s="17" t="n">
        <x:v>0</x:v>
      </x:c>
    </x:row>
    <x:row r="1164">
      <x:c r="A1164" s="17" t="str">
        <x:v>SP.RUR.TOTL.ZG</x:v>
      </x:c>
      <x:c r="B1164" s="17" t="str">
        <x:v>Rural population growth (annual %)</x:v>
      </x:c>
      <x:c r="C1164" s="17" t="n">
        <x:v>2025</x:v>
      </x:c>
      <x:c r="D1164" s="55" t="n">
        <x:v>-0.63749504167181</x:v>
      </x:c>
      <x:c r="E1164" s="17" t="str">
        <x:v>percent</x:v>
      </x:c>
      <x:c r="F1164" s="17" t="str">
        <x:v>OBSERVATION</x:v>
      </x:c>
      <x:c r="G1164" s="18" t="str">
        <x:v>https://api.worldbank.org/v2/en/country/IRN?downloadformat=csv</x:v>
      </x:c>
      <x:c r="H1164" s="56" t="n">
        <x:v>46267.75686181713</x:v>
      </x:c>
      <x:c r="I1164" s="17" t="n">
        <x:v>1</x:v>
      </x:c>
    </x:row>
    <x:row r="1165">
      <x:c r="A1165" s="17" t="str">
        <x:v>SP.RUR.TOTL.ZS</x:v>
      </x:c>
      <x:c r="B1165" s="17" t="str">
        <x:v>Rural population (% of total population)</x:v>
      </x:c>
      <x:c r="C1165" s="17" t="n">
        <x:v>2025</x:v>
      </x:c>
      <x:c r="D1165" s="55" t="n">
        <x:v>22.6238469058249</x:v>
      </x:c>
      <x:c r="E1165" s="17" t="str">
        <x:v>percent</x:v>
      </x:c>
      <x:c r="F1165" s="17" t="str">
        <x:v>OBSERVATION</x:v>
      </x:c>
      <x:c r="G1165" s="18" t="str">
        <x:v>https://api.worldbank.org/v2/en/country/IRN?downloadformat=csv</x:v>
      </x:c>
      <x:c r="H1165" s="56" t="n">
        <x:v>46267.75686181713</x:v>
      </x:c>
      <x:c r="I1165" s="17" t="n">
        <x:v>0</x:v>
      </x:c>
    </x:row>
    <x:row r="1166">
      <x:c r="A1166" s="17" t="str">
        <x:v>SP.URB.GROW</x:v>
      </x:c>
      <x:c r="B1166" s="17" t="str">
        <x:v>Urban population growth (annual %)</x:v>
      </x:c>
      <x:c r="C1166" s="17" t="n">
        <x:v>2025</x:v>
      </x:c>
      <x:c r="D1166" s="55" t="n">
        <x:v>1.38511758818182</x:v>
      </x:c>
      <x:c r="E1166" s="17" t="str">
        <x:v>percent</x:v>
      </x:c>
      <x:c r="F1166" s="17" t="str">
        <x:v>OBSERVATION</x:v>
      </x:c>
      <x:c r="G1166" s="18" t="str">
        <x:v>https://api.worldbank.org/v2/en/country/IRN?downloadformat=csv</x:v>
      </x:c>
      <x:c r="H1166" s="56" t="n">
        <x:v>46267.75686181713</x:v>
      </x:c>
      <x:c r="I1166" s="17" t="n">
        <x:v>1</x:v>
      </x:c>
    </x:row>
    <x:row r="1167">
      <x:c r="A1167" s="17" t="str">
        <x:v>SP.URB.TOTL</x:v>
      </x:c>
      <x:c r="B1167" s="17" t="str">
        <x:v>Urban population</x:v>
      </x:c>
      <x:c r="C1167" s="17" t="n">
        <x:v>2025</x:v>
      </x:c>
      <x:c r="D1167" s="55" t="n">
        <x:v>71509246</x:v>
      </x:c>
      <x:c r="E1167" s="17" t="str">
        <x:v>واحد توسط منبع ارائه نشده</x:v>
      </x:c>
      <x:c r="F1167" s="17" t="str">
        <x:v>OBSERVATION</x:v>
      </x:c>
      <x:c r="G1167" s="18" t="str">
        <x:v>https://api.worldbank.org/v2/en/country/IRN?downloadformat=csv</x:v>
      </x:c>
      <x:c r="H1167" s="56" t="n">
        <x:v>46267.75686181713</x:v>
      </x:c>
      <x:c r="I1167" s="17" t="n">
        <x:v>0</x:v>
      </x:c>
    </x:row>
    <x:row r="1168">
      <x:c r="A1168" s="17" t="str">
        <x:v>SP.URB.TOTL.IN.ZS</x:v>
      </x:c>
      <x:c r="B1168" s="17" t="str">
        <x:v>Urban population (% of total population)</x:v>
      </x:c>
      <x:c r="C1168" s="17" t="n">
        <x:v>2025</x:v>
      </x:c>
      <x:c r="D1168" s="55" t="n">
        <x:v>77.3761530941751</x:v>
      </x:c>
      <x:c r="E1168" s="17" t="str">
        <x:v>percent</x:v>
      </x:c>
      <x:c r="F1168" s="17" t="str">
        <x:v>OBSERVATION</x:v>
      </x:c>
      <x:c r="G1168" s="18" t="str">
        <x:v>https://api.worldbank.org/v2/en/country/IRN?downloadformat=csv</x:v>
      </x:c>
      <x:c r="H1168" s="56" t="n">
        <x:v>46267.75686181713</x:v>
      </x:c>
      <x:c r="I1168" s="17" t="n">
        <x:v>0</x:v>
      </x:c>
    </x:row>
    <x:row r="1169">
      <x:c r="A1169" s="17" t="str">
        <x:v>SP.UWT.TFRT</x:v>
      </x:c>
      <x:c r="B1169" s="17" t="str">
        <x:v>Unmet need for contraception (% of married women ages 15-49)</x:v>
      </x:c>
      <x:c r="C1169" s="17" t="n">
        <x:v>2010</x:v>
      </x:c>
      <x:c r="D1169" s="55" t="n">
        <x:v>5.7</x:v>
      </x:c>
      <x:c r="E1169" s="17" t="str">
        <x:v>percent</x:v>
      </x:c>
      <x:c r="F1169" s="17" t="str">
        <x:v>OBSERVATION</x:v>
      </x:c>
      <x:c r="G1169" s="18" t="str">
        <x:v>https://api.worldbank.org/v2/en/country/IRN?downloadformat=csv</x:v>
      </x:c>
      <x:c r="H1169" s="56" t="n">
        <x:v>46267.75686181713</x:v>
      </x:c>
      <x:c r="I1169" s="17" t="n">
        <x:v>65</x:v>
      </x:c>
    </x:row>
    <x:row r="1170">
      <x:c r="A1170" s="17" t="str">
        <x:v>ST.INT.ARVL</x:v>
      </x:c>
      <x:c r="B1170" s="17" t="str">
        <x:v>International tourism, number of arrivals</x:v>
      </x:c>
      <x:c r="C1170" s="17" t="n">
        <x:v>2020</x:v>
      </x:c>
      <x:c r="D1170" s="55" t="n">
        <x:v>1550000</x:v>
      </x:c>
      <x:c r="E1170" s="17" t="str">
        <x:v>واحد توسط منبع ارائه نشده</x:v>
      </x:c>
      <x:c r="F1170" s="17" t="str">
        <x:v>OBSERVATION</x:v>
      </x:c>
      <x:c r="G1170" s="18" t="str">
        <x:v>https://api.worldbank.org/v2/en/country/IRN?downloadformat=csv</x:v>
      </x:c>
      <x:c r="H1170" s="56" t="n">
        <x:v>46267.75686181713</x:v>
      </x:c>
      <x:c r="I1170" s="17" t="n">
        <x:v>40</x:v>
      </x:c>
    </x:row>
    <x:row r="1171">
      <x:c r="A1171" s="17" t="str">
        <x:v>ST.INT.DPRT</x:v>
      </x:c>
      <x:c r="B1171" s="17" t="str">
        <x:v>International tourism, number of departures</x:v>
      </x:c>
      <x:c r="C1171" s="17" t="n">
        <x:v>2020</x:v>
      </x:c>
      <x:c r="D1171" s="55" t="n">
        <x:v>1550000</x:v>
      </x:c>
      <x:c r="E1171" s="17" t="str">
        <x:v>واحد توسط منبع ارائه نشده</x:v>
      </x:c>
      <x:c r="F1171" s="17" t="str">
        <x:v>OBSERVATION</x:v>
      </x:c>
      <x:c r="G1171" s="18" t="str">
        <x:v>https://api.worldbank.org/v2/en/country/IRN?downloadformat=csv</x:v>
      </x:c>
      <x:c r="H1171" s="56" t="n">
        <x:v>46267.75686181713</x:v>
      </x:c>
      <x:c r="I1171" s="17" t="n">
        <x:v>60</x:v>
      </x:c>
    </x:row>
    <x:row r="1172">
      <x:c r="A1172" s="17" t="str">
        <x:v>ST.INT.RCPT.CD</x:v>
      </x:c>
      <x:c r="B1172" s="17" t="str">
        <x:v>International tourism, receipts (current US$)</x:v>
      </x:c>
      <x:c r="C1172" s="17" t="n">
        <x:v>2018</x:v>
      </x:c>
      <x:c r="D1172" s="55" t="n">
        <x:v>5252000000</x:v>
      </x:c>
      <x:c r="E1172" s="17" t="str">
        <x:v>current US$</x:v>
      </x:c>
      <x:c r="F1172" s="17" t="str">
        <x:v>OBSERVATION</x:v>
      </x:c>
      <x:c r="G1172" s="18" t="str">
        <x:v>https://api.worldbank.org/v2/en/country/IRN?downloadformat=csv</x:v>
      </x:c>
      <x:c r="H1172" s="56" t="n">
        <x:v>46267.75686181713</x:v>
      </x:c>
      <x:c r="I1172" s="17" t="n">
        <x:v>42</x:v>
      </x:c>
    </x:row>
    <x:row r="1173">
      <x:c r="A1173" s="17" t="str">
        <x:v>ST.INT.RCPT.XP.ZS</x:v>
      </x:c>
      <x:c r="B1173" s="17" t="str">
        <x:v>International tourism, receipts (% of total exports)</x:v>
      </x:c>
      <x:c r="C1173" s="17" t="n">
        <x:v>2000</x:v>
      </x:c>
      <x:c r="D1173" s="55" t="n">
        <x:v>2.27739092407576</x:v>
      </x:c>
      <x:c r="E1173" s="17" t="str">
        <x:v>percent</x:v>
      </x:c>
      <x:c r="F1173" s="17" t="str">
        <x:v>OBSERVATION</x:v>
      </x:c>
      <x:c r="G1173" s="18" t="str">
        <x:v>https://api.worldbank.org/v2/en/country/IRN?downloadformat=csv</x:v>
      </x:c>
      <x:c r="H1173" s="56" t="n">
        <x:v>46267.75686181713</x:v>
      </x:c>
      <x:c r="I1173" s="17" t="n">
        <x:v>60</x:v>
      </x:c>
    </x:row>
    <x:row r="1174">
      <x:c r="A1174" s="17" t="str">
        <x:v>ST.INT.TRNR.CD</x:v>
      </x:c>
      <x:c r="B1174" s="17" t="str">
        <x:v>International tourism, receipts for passenger transport items (current US$)</x:v>
      </x:c>
      <x:c r="C1174" s="17" t="n">
        <x:v>2018</x:v>
      </x:c>
      <x:c r="D1174" s="55" t="n">
        <x:v>228000000</x:v>
      </x:c>
      <x:c r="E1174" s="17" t="str">
        <x:v>current US$</x:v>
      </x:c>
      <x:c r="F1174" s="17" t="str">
        <x:v>OBSERVATION</x:v>
      </x:c>
      <x:c r="G1174" s="18" t="str">
        <x:v>https://api.worldbank.org/v2/en/country/IRN?downloadformat=csv</x:v>
      </x:c>
      <x:c r="H1174" s="56" t="n">
        <x:v>46267.75686181713</x:v>
      </x:c>
      <x:c r="I1174" s="17" t="n">
        <x:v>42</x:v>
      </x:c>
    </x:row>
    <x:row r="1175">
      <x:c r="A1175" s="17" t="str">
        <x:v>ST.INT.TRNX.CD</x:v>
      </x:c>
      <x:c r="B1175" s="17" t="str">
        <x:v>International tourism, expenditures for passenger transport items (current US$)</x:v>
      </x:c>
      <x:c r="C1175" s="17" t="n">
        <x:v>2018</x:v>
      </x:c>
      <x:c r="D1175" s="55" t="n">
        <x:v>576000000</x:v>
      </x:c>
      <x:c r="E1175" s="17" t="str">
        <x:v>current US$</x:v>
      </x:c>
      <x:c r="F1175" s="17" t="str">
        <x:v>OBSERVATION</x:v>
      </x:c>
      <x:c r="G1175" s="18" t="str">
        <x:v>https://api.worldbank.org/v2/en/country/IRN?downloadformat=csv</x:v>
      </x:c>
      <x:c r="H1175" s="56" t="n">
        <x:v>46267.75686181713</x:v>
      </x:c>
      <x:c r="I1175" s="17" t="n">
        <x:v>42</x:v>
      </x:c>
    </x:row>
    <x:row r="1176">
      <x:c r="A1176" s="17" t="str">
        <x:v>ST.INT.TVLR.CD</x:v>
      </x:c>
      <x:c r="B1176" s="17" t="str">
        <x:v>International tourism, receipts for travel items (current US$)</x:v>
      </x:c>
      <x:c r="C1176" s="17" t="n">
        <x:v>2018</x:v>
      </x:c>
      <x:c r="D1176" s="55" t="n">
        <x:v>5024000000</x:v>
      </x:c>
      <x:c r="E1176" s="17" t="str">
        <x:v>current US$</x:v>
      </x:c>
      <x:c r="F1176" s="17" t="str">
        <x:v>OBSERVATION</x:v>
      </x:c>
      <x:c r="G1176" s="18" t="str">
        <x:v>https://api.worldbank.org/v2/en/country/IRN?downloadformat=csv</x:v>
      </x:c>
      <x:c r="H1176" s="56" t="n">
        <x:v>46267.75686181713</x:v>
      </x:c>
      <x:c r="I1176" s="17" t="n">
        <x:v>42</x:v>
      </x:c>
    </x:row>
    <x:row r="1177">
      <x:c r="A1177" s="17" t="str">
        <x:v>ST.INT.TVLX.CD</x:v>
      </x:c>
      <x:c r="B1177" s="17" t="str">
        <x:v>International tourism, expenditures for travel items (current US$)</x:v>
      </x:c>
      <x:c r="C1177" s="17" t="n">
        <x:v>2018</x:v>
      </x:c>
      <x:c r="D1177" s="55" t="n">
        <x:v>8695000000</x:v>
      </x:c>
      <x:c r="E1177" s="17" t="str">
        <x:v>current US$</x:v>
      </x:c>
      <x:c r="F1177" s="17" t="str">
        <x:v>OBSERVATION</x:v>
      </x:c>
      <x:c r="G1177" s="18" t="str">
        <x:v>https://api.worldbank.org/v2/en/country/IRN?downloadformat=csv</x:v>
      </x:c>
      <x:c r="H1177" s="56" t="n">
        <x:v>46267.75686181713</x:v>
      </x:c>
      <x:c r="I1177" s="17" t="n">
        <x:v>42</x:v>
      </x:c>
    </x:row>
    <x:row r="1178">
      <x:c r="A1178" s="17" t="str">
        <x:v>ST.INT.XPND.CD</x:v>
      </x:c>
      <x:c r="B1178" s="17" t="str">
        <x:v>International tourism, expenditures (current US$)</x:v>
      </x:c>
      <x:c r="C1178" s="17" t="n">
        <x:v>2018</x:v>
      </x:c>
      <x:c r="D1178" s="55" t="n">
        <x:v>9271000000</x:v>
      </x:c>
      <x:c r="E1178" s="17" t="str">
        <x:v>current US$</x:v>
      </x:c>
      <x:c r="F1178" s="17" t="str">
        <x:v>OBSERVATION</x:v>
      </x:c>
      <x:c r="G1178" s="18" t="str">
        <x:v>https://api.worldbank.org/v2/en/country/IRN?downloadformat=csv</x:v>
      </x:c>
      <x:c r="H1178" s="56" t="n">
        <x:v>46267.75686181713</x:v>
      </x:c>
      <x:c r="I1178" s="17" t="n">
        <x:v>42</x:v>
      </x:c>
    </x:row>
    <x:row r="1179">
      <x:c r="A1179" s="17" t="str">
        <x:v>ST.INT.XPND.MP.ZS</x:v>
      </x:c>
      <x:c r="B1179" s="17" t="str">
        <x:v>International tourism, expenditures (% of total imports)</x:v>
      </x:c>
      <x:c r="C1179" s="17" t="n">
        <x:v>2000</x:v>
      </x:c>
      <x:c r="D1179" s="55" t="n">
        <x:v>3.833628520825</x:v>
      </x:c>
      <x:c r="E1179" s="17" t="str">
        <x:v>percent</x:v>
      </x:c>
      <x:c r="F1179" s="17" t="str">
        <x:v>OBSERVATION</x:v>
      </x:c>
      <x:c r="G1179" s="18" t="str">
        <x:v>https://api.worldbank.org/v2/en/country/IRN?downloadformat=csv</x:v>
      </x:c>
      <x:c r="H1179" s="56" t="n">
        <x:v>46267.75686181713</x:v>
      </x:c>
      <x:c r="I1179" s="17" t="n">
        <x:v>60</x:v>
      </x:c>
    </x:row>
    <x:row r="1180">
      <x:c r="A1180" s="17" t="str">
        <x:v>TG.VAL.TOTL.GD.ZS</x:v>
      </x:c>
      <x:c r="B1180" s="17" t="str">
        <x:v>Merchandise trade (% of GDP)</x:v>
      </x:c>
      <x:c r="C1180" s="17" t="n">
        <x:v>2025</x:v>
      </x:c>
      <x:c r="D1180" s="55" t="n">
        <x:v>49.3150867906144</x:v>
      </x:c>
      <x:c r="E1180" s="17" t="str">
        <x:v>percent</x:v>
      </x:c>
      <x:c r="F1180" s="17" t="str">
        <x:v>OBSERVATION</x:v>
      </x:c>
      <x:c r="G1180" s="18" t="str">
        <x:v>https://api.worldbank.org/v2/en/country/IRN?downloadformat=csv</x:v>
      </x:c>
      <x:c r="H1180" s="56" t="n">
        <x:v>46267.75686181713</x:v>
      </x:c>
      <x:c r="I1180" s="17" t="n">
        <x:v>0</x:v>
      </x:c>
    </x:row>
    <x:row r="1181">
      <x:c r="A1181" s="17" t="str">
        <x:v>TM.QTY.MRCH.XD.WD</x:v>
      </x:c>
      <x:c r="B1181" s="17" t="str">
        <x:v>Import volume index (2015 = 100)</x:v>
      </x:c>
      <x:c r="C1181" s="17" t="n">
        <x:v>2024</x:v>
      </x:c>
      <x:c r="D1181" s="55" t="n">
        <x:v>125.6</x:v>
      </x:c>
      <x:c r="E1181" s="17" t="str">
        <x:v>index</x:v>
      </x:c>
      <x:c r="F1181" s="17" t="str">
        <x:v>OBSERVATION</x:v>
      </x:c>
      <x:c r="G1181" s="18" t="str">
        <x:v>https://api.worldbank.org/v2/en/country/IRN?downloadformat=csv</x:v>
      </x:c>
      <x:c r="H1181" s="56" t="n">
        <x:v>46267.75686181713</x:v>
      </x:c>
      <x:c r="I1181" s="17" t="n">
        <x:v>46</x:v>
      </x:c>
    </x:row>
    <x:row r="1182">
      <x:c r="A1182" s="17" t="str">
        <x:v>TM.TAX.MANF.SM.AR.ZS</x:v>
      </x:c>
      <x:c r="B1182" s="17" t="str">
        <x:v>Tariff rate, applied, simple mean, manufactured products (%)</x:v>
      </x:c>
      <x:c r="C1182" s="17" t="n">
        <x:v>2020</x:v>
      </x:c>
      <x:c r="D1182" s="55" t="n">
        <x:v>15.6</x:v>
      </x:c>
      <x:c r="E1182" s="17" t="str">
        <x:v>واحد توسط منبع ارائه نشده</x:v>
      </x:c>
      <x:c r="F1182" s="17" t="str">
        <x:v>OBSERVATION</x:v>
      </x:c>
      <x:c r="G1182" s="18" t="str">
        <x:v>https://api.worldbank.org/v2/en/country/IRN?downloadformat=csv</x:v>
      </x:c>
      <x:c r="H1182" s="56" t="n">
        <x:v>46267.75686181713</x:v>
      </x:c>
      <x:c r="I1182" s="17" t="n">
        <x:v>58</x:v>
      </x:c>
    </x:row>
    <x:row r="1183">
      <x:c r="A1183" s="17" t="str">
        <x:v>TM.TAX.MANF.SM.FN.ZS</x:v>
      </x:c>
      <x:c r="B1183" s="17" t="str">
        <x:v>Tariff rate, most favored nation, simple mean, manufactured products (%)</x:v>
      </x:c>
      <x:c r="C1183" s="17" t="n">
        <x:v>2020</x:v>
      </x:c>
      <x:c r="D1183" s="55" t="n">
        <x:v>19.71</x:v>
      </x:c>
      <x:c r="E1183" s="17" t="str">
        <x:v>واحد توسط منبع ارائه نشده</x:v>
      </x:c>
      <x:c r="F1183" s="17" t="str">
        <x:v>OBSERVATION</x:v>
      </x:c>
      <x:c r="G1183" s="18" t="str">
        <x:v>https://api.worldbank.org/v2/en/country/IRN?downloadformat=csv</x:v>
      </x:c>
      <x:c r="H1183" s="56" t="n">
        <x:v>46267.75686181713</x:v>
      </x:c>
      <x:c r="I1183" s="17" t="n">
        <x:v>58</x:v>
      </x:c>
    </x:row>
    <x:row r="1184">
      <x:c r="A1184" s="17" t="str">
        <x:v>TM.TAX.MANF.WM.AR.ZS</x:v>
      </x:c>
      <x:c r="B1184" s="17" t="str">
        <x:v>Tariff rate, applied, weighted mean, manufactured products (%)</x:v>
      </x:c>
      <x:c r="C1184" s="17" t="n">
        <x:v>2020</x:v>
      </x:c>
      <x:c r="D1184" s="55" t="n">
        <x:v>12.83</x:v>
      </x:c>
      <x:c r="E1184" s="17" t="str">
        <x:v>واحد توسط منبع ارائه نشده</x:v>
      </x:c>
      <x:c r="F1184" s="17" t="str">
        <x:v>OBSERVATION</x:v>
      </x:c>
      <x:c r="G1184" s="18" t="str">
        <x:v>https://api.worldbank.org/v2/en/country/IRN?downloadformat=csv</x:v>
      </x:c>
      <x:c r="H1184" s="56" t="n">
        <x:v>46267.75686181713</x:v>
      </x:c>
      <x:c r="I1184" s="17" t="n">
        <x:v>58</x:v>
      </x:c>
    </x:row>
    <x:row r="1185">
      <x:c r="A1185" s="17" t="str">
        <x:v>TM.TAX.MANF.WM.FN.ZS</x:v>
      </x:c>
      <x:c r="B1185" s="17" t="str">
        <x:v>Tariff rate, most favored nation, weighted mean, manufactured products (%)</x:v>
      </x:c>
      <x:c r="C1185" s="17" t="n">
        <x:v>2020</x:v>
      </x:c>
      <x:c r="D1185" s="55" t="n">
        <x:v>12.83</x:v>
      </x:c>
      <x:c r="E1185" s="17" t="str">
        <x:v>واحد توسط منبع ارائه نشده</x:v>
      </x:c>
      <x:c r="F1185" s="17" t="str">
        <x:v>OBSERVATION</x:v>
      </x:c>
      <x:c r="G1185" s="18" t="str">
        <x:v>https://api.worldbank.org/v2/en/country/IRN?downloadformat=csv</x:v>
      </x:c>
      <x:c r="H1185" s="56" t="n">
        <x:v>46267.75686181713</x:v>
      </x:c>
      <x:c r="I1185" s="17" t="n">
        <x:v>58</x:v>
      </x:c>
    </x:row>
    <x:row r="1186">
      <x:c r="A1186" s="17" t="str">
        <x:v>TM.TAX.MRCH.SM.AR.ZS</x:v>
      </x:c>
      <x:c r="B1186" s="17" t="str">
        <x:v>Tariff rate, applied, simple mean, all products (%)</x:v>
      </x:c>
      <x:c r="C1186" s="17" t="n">
        <x:v>2020</x:v>
      </x:c>
      <x:c r="D1186" s="55" t="n">
        <x:v>15.22</x:v>
      </x:c>
      <x:c r="E1186" s="17" t="str">
        <x:v>واحد توسط منبع ارائه نشده</x:v>
      </x:c>
      <x:c r="F1186" s="17" t="str">
        <x:v>OBSERVATION</x:v>
      </x:c>
      <x:c r="G1186" s="18" t="str">
        <x:v>https://api.worldbank.org/v2/en/country/IRN?downloadformat=csv</x:v>
      </x:c>
      <x:c r="H1186" s="56" t="n">
        <x:v>46267.75686181713</x:v>
      </x:c>
      <x:c r="I1186" s="17" t="n">
        <x:v>58</x:v>
      </x:c>
    </x:row>
    <x:row r="1187">
      <x:c r="A1187" s="17" t="str">
        <x:v>TM.TAX.MRCH.SM.FN.ZS</x:v>
      </x:c>
      <x:c r="B1187" s="17" t="str">
        <x:v>Tariff rate, most favored nation, simple mean, all products (%)</x:v>
      </x:c>
      <x:c r="C1187" s="17" t="n">
        <x:v>2020</x:v>
      </x:c>
      <x:c r="D1187" s="55" t="n">
        <x:v>20.31</x:v>
      </x:c>
      <x:c r="E1187" s="17" t="str">
        <x:v>واحد توسط منبع ارائه نشده</x:v>
      </x:c>
      <x:c r="F1187" s="17" t="str">
        <x:v>OBSERVATION</x:v>
      </x:c>
      <x:c r="G1187" s="18" t="str">
        <x:v>https://api.worldbank.org/v2/en/country/IRN?downloadformat=csv</x:v>
      </x:c>
      <x:c r="H1187" s="56" t="n">
        <x:v>46267.75686181713</x:v>
      </x:c>
      <x:c r="I1187" s="17" t="n">
        <x:v>58</x:v>
      </x:c>
    </x:row>
    <x:row r="1188">
      <x:c r="A1188" s="17" t="str">
        <x:v>TM.TAX.MRCH.WM.AR.ZS</x:v>
      </x:c>
      <x:c r="B1188" s="17" t="str">
        <x:v>Tariff rate, applied, weighted mean, all products (%)</x:v>
      </x:c>
      <x:c r="C1188" s="17" t="n">
        <x:v>2020</x:v>
      </x:c>
      <x:c r="D1188" s="55" t="n">
        <x:v>12.09</x:v>
      </x:c>
      <x:c r="E1188" s="17" t="str">
        <x:v>واحد توسط منبع ارائه نشده</x:v>
      </x:c>
      <x:c r="F1188" s="17" t="str">
        <x:v>OBSERVATION</x:v>
      </x:c>
      <x:c r="G1188" s="18" t="str">
        <x:v>https://api.worldbank.org/v2/en/country/IRN?downloadformat=csv</x:v>
      </x:c>
      <x:c r="H1188" s="56" t="n">
        <x:v>46267.75686181713</x:v>
      </x:c>
      <x:c r="I1188" s="17" t="n">
        <x:v>58</x:v>
      </x:c>
    </x:row>
    <x:row r="1189">
      <x:c r="A1189" s="17" t="str">
        <x:v>TM.TAX.MRCH.WM.FN.ZS</x:v>
      </x:c>
      <x:c r="B1189" s="17" t="str">
        <x:v>Tariff rate, most favored nation, weighted mean, all products (%)</x:v>
      </x:c>
      <x:c r="C1189" s="17" t="n">
        <x:v>2020</x:v>
      </x:c>
      <x:c r="D1189" s="55" t="n">
        <x:v>12.09</x:v>
      </x:c>
      <x:c r="E1189" s="17" t="str">
        <x:v>واحد توسط منبع ارائه نشده</x:v>
      </x:c>
      <x:c r="F1189" s="17" t="str">
        <x:v>OBSERVATION</x:v>
      </x:c>
      <x:c r="G1189" s="18" t="str">
        <x:v>https://api.worldbank.org/v2/en/country/IRN?downloadformat=csv</x:v>
      </x:c>
      <x:c r="H1189" s="56" t="n">
        <x:v>46267.75686181713</x:v>
      </x:c>
      <x:c r="I1189" s="17" t="n">
        <x:v>58</x:v>
      </x:c>
    </x:row>
    <x:row r="1190">
      <x:c r="A1190" s="17" t="str">
        <x:v>TM.TAX.TCOM.SM.AR.ZS</x:v>
      </x:c>
      <x:c r="B1190" s="17" t="str">
        <x:v>Tariff rate, applied, simple mean, primary products (%)</x:v>
      </x:c>
      <x:c r="C1190" s="17" t="n">
        <x:v>2020</x:v>
      </x:c>
      <x:c r="D1190" s="55" t="n">
        <x:v>12.09</x:v>
      </x:c>
      <x:c r="E1190" s="17" t="str">
        <x:v>واحد توسط منبع ارائه نشده</x:v>
      </x:c>
      <x:c r="F1190" s="17" t="str">
        <x:v>OBSERVATION</x:v>
      </x:c>
      <x:c r="G1190" s="18" t="str">
        <x:v>https://api.worldbank.org/v2/en/country/IRN?downloadformat=csv</x:v>
      </x:c>
      <x:c r="H1190" s="56" t="n">
        <x:v>46267.75686181713</x:v>
      </x:c>
      <x:c r="I1190" s="17" t="n">
        <x:v>58</x:v>
      </x:c>
    </x:row>
    <x:row r="1191">
      <x:c r="A1191" s="17" t="str">
        <x:v>TM.TAX.TCOM.SM.FN.ZS</x:v>
      </x:c>
      <x:c r="B1191" s="17" t="str">
        <x:v>Tariff rate, most favored nation, simple mean, primary products (%)</x:v>
      </x:c>
      <x:c r="C1191" s="17" t="n">
        <x:v>2020</x:v>
      </x:c>
      <x:c r="D1191" s="55" t="n">
        <x:v>22.18</x:v>
      </x:c>
      <x:c r="E1191" s="17" t="str">
        <x:v>واحد توسط منبع ارائه نشده</x:v>
      </x:c>
      <x:c r="F1191" s="17" t="str">
        <x:v>OBSERVATION</x:v>
      </x:c>
      <x:c r="G1191" s="18" t="str">
        <x:v>https://api.worldbank.org/v2/en/country/IRN?downloadformat=csv</x:v>
      </x:c>
      <x:c r="H1191" s="56" t="n">
        <x:v>46267.75686181713</x:v>
      </x:c>
      <x:c r="I1191" s="17" t="n">
        <x:v>58</x:v>
      </x:c>
    </x:row>
    <x:row r="1192">
      <x:c r="A1192" s="17" t="str">
        <x:v>TM.TAX.TCOM.WM.AR.ZS</x:v>
      </x:c>
      <x:c r="B1192" s="17" t="str">
        <x:v>Tariff rate, applied, weighted mean, primary products (%)</x:v>
      </x:c>
      <x:c r="C1192" s="17" t="n">
        <x:v>2020</x:v>
      </x:c>
      <x:c r="D1192" s="55" t="n">
        <x:v>10.63</x:v>
      </x:c>
      <x:c r="E1192" s="17" t="str">
        <x:v>واحد توسط منبع ارائه نشده</x:v>
      </x:c>
      <x:c r="F1192" s="17" t="str">
        <x:v>OBSERVATION</x:v>
      </x:c>
      <x:c r="G1192" s="18" t="str">
        <x:v>https://api.worldbank.org/v2/en/country/IRN?downloadformat=csv</x:v>
      </x:c>
      <x:c r="H1192" s="56" t="n">
        <x:v>46267.75686181713</x:v>
      </x:c>
      <x:c r="I1192" s="17" t="n">
        <x:v>58</x:v>
      </x:c>
    </x:row>
    <x:row r="1193">
      <x:c r="A1193" s="17" t="str">
        <x:v>TM.TAX.TCOM.WM.FN.ZS</x:v>
      </x:c>
      <x:c r="B1193" s="17" t="str">
        <x:v>Tariff rate, most favored nation, weighted mean, primary products (%)</x:v>
      </x:c>
      <x:c r="C1193" s="17" t="n">
        <x:v>2020</x:v>
      </x:c>
      <x:c r="D1193" s="55" t="n">
        <x:v>10.63</x:v>
      </x:c>
      <x:c r="E1193" s="17" t="str">
        <x:v>واحد توسط منبع ارائه نشده</x:v>
      </x:c>
      <x:c r="F1193" s="17" t="str">
        <x:v>OBSERVATION</x:v>
      </x:c>
      <x:c r="G1193" s="18" t="str">
        <x:v>https://api.worldbank.org/v2/en/country/IRN?downloadformat=csv</x:v>
      </x:c>
      <x:c r="H1193" s="56" t="n">
        <x:v>46267.75686181713</x:v>
      </x:c>
      <x:c r="I1193" s="17" t="n">
        <x:v>58</x:v>
      </x:c>
    </x:row>
    <x:row r="1194">
      <x:c r="A1194" s="17" t="str">
        <x:v>TM.UVI.MRCH.XD.WD</x:v>
      </x:c>
      <x:c r="B1194" s="17" t="str">
        <x:v>Import unit value index (2015 = 100)</x:v>
      </x:c>
      <x:c r="C1194" s="17" t="n">
        <x:v>2024</x:v>
      </x:c>
      <x:c r="D1194" s="55" t="n">
        <x:v>124</x:v>
      </x:c>
      <x:c r="E1194" s="17" t="str">
        <x:v>index</x:v>
      </x:c>
      <x:c r="F1194" s="17" t="str">
        <x:v>OBSERVATION</x:v>
      </x:c>
      <x:c r="G1194" s="18" t="str">
        <x:v>https://api.worldbank.org/v2/en/country/IRN?downloadformat=csv</x:v>
      </x:c>
      <x:c r="H1194" s="56" t="n">
        <x:v>46267.75686181713</x:v>
      </x:c>
      <x:c r="I1194" s="17" t="n">
        <x:v>41</x:v>
      </x:c>
    </x:row>
    <x:row r="1195">
      <x:c r="A1195" s="17" t="str">
        <x:v>TM.VAL.AGRI.ZS.UN</x:v>
      </x:c>
      <x:c r="B1195" s="17" t="str">
        <x:v>Agricultural raw materials imports (% of merchandise imports)</x:v>
      </x:c>
      <x:c r="C1195" s="17" t="n">
        <x:v>2022</x:v>
      </x:c>
      <x:c r="D1195" s="55" t="n">
        <x:v>2.95246790467658</x:v>
      </x:c>
      <x:c r="E1195" s="17" t="str">
        <x:v>percent</x:v>
      </x:c>
      <x:c r="F1195" s="17" t="str">
        <x:v>OBSERVATION</x:v>
      </x:c>
      <x:c r="G1195" s="18" t="str">
        <x:v>https://api.worldbank.org/v2/en/country/IRN?downloadformat=csv</x:v>
      </x:c>
      <x:c r="H1195" s="56" t="n">
        <x:v>46267.75686181713</x:v>
      </x:c>
      <x:c r="I1195" s="17" t="n">
        <x:v>29</x:v>
      </x:c>
    </x:row>
    <x:row r="1196">
      <x:c r="A1196" s="17" t="str">
        <x:v>TM.VAL.FOOD.ZS.UN</x:v>
      </x:c>
      <x:c r="B1196" s="17" t="str">
        <x:v>Food imports (% of merchandise imports)</x:v>
      </x:c>
      <x:c r="C1196" s="17" t="n">
        <x:v>2022</x:v>
      </x:c>
      <x:c r="D1196" s="55" t="n">
        <x:v>29.4601700206271</x:v>
      </x:c>
      <x:c r="E1196" s="17" t="str">
        <x:v>percent</x:v>
      </x:c>
      <x:c r="F1196" s="17" t="str">
        <x:v>OBSERVATION</x:v>
      </x:c>
      <x:c r="G1196" s="18" t="str">
        <x:v>https://api.worldbank.org/v2/en/country/IRN?downloadformat=csv</x:v>
      </x:c>
      <x:c r="H1196" s="56" t="n">
        <x:v>46267.75686181713</x:v>
      </x:c>
      <x:c r="I1196" s="17" t="n">
        <x:v>29</x:v>
      </x:c>
    </x:row>
    <x:row r="1197">
      <x:c r="A1197" s="17" t="str">
        <x:v>TM.VAL.FUEL.ZS.UN</x:v>
      </x:c>
      <x:c r="B1197" s="17" t="str">
        <x:v>Fuel imports (% of merchandise imports)</x:v>
      </x:c>
      <x:c r="C1197" s="17" t="n">
        <x:v>2022</x:v>
      </x:c>
      <x:c r="D1197" s="55" t="n">
        <x:v>2.01147553606513</x:v>
      </x:c>
      <x:c r="E1197" s="17" t="str">
        <x:v>percent</x:v>
      </x:c>
      <x:c r="F1197" s="17" t="str">
        <x:v>OBSERVATION</x:v>
      </x:c>
      <x:c r="G1197" s="18" t="str">
        <x:v>https://api.worldbank.org/v2/en/country/IRN?downloadformat=csv</x:v>
      </x:c>
      <x:c r="H1197" s="56" t="n">
        <x:v>46267.75686181713</x:v>
      </x:c>
      <x:c r="I1197" s="17" t="n">
        <x:v>29</x:v>
      </x:c>
    </x:row>
    <x:row r="1198">
      <x:c r="A1198" s="17" t="str">
        <x:v>TM.VAL.ICTG.ZS.UN</x:v>
      </x:c>
      <x:c r="B1198" s="17" t="str">
        <x:v>ICT goods imports (% total goods imports)</x:v>
      </x:c>
      <x:c r="C1198" s="17" t="n">
        <x:v>2022</x:v>
      </x:c>
      <x:c r="D1198" s="55" t="n">
        <x:v>6.09</x:v>
      </x:c>
      <x:c r="E1198" s="17" t="str">
        <x:v>واحد توسط منبع ارائه نشده</x:v>
      </x:c>
      <x:c r="F1198" s="17" t="str">
        <x:v>OBSERVATION</x:v>
      </x:c>
      <x:c r="G1198" s="18" t="str">
        <x:v>https://api.worldbank.org/v2/en/country/IRN?downloadformat=csv</x:v>
      </x:c>
      <x:c r="H1198" s="56" t="n">
        <x:v>46267.75686181713</x:v>
      </x:c>
      <x:c r="I1198" s="17" t="n">
        <x:v>47</x:v>
      </x:c>
    </x:row>
    <x:row r="1199">
      <x:c r="A1199" s="17" t="str">
        <x:v>TM.VAL.INSF.ZS.WT</x:v>
      </x:c>
      <x:c r="B1199" s="17" t="str">
        <x:v>Insurance and financial services (% of commercial service imports)</x:v>
      </x:c>
      <x:c r="C1199" s="17" t="n">
        <x:v>2000</x:v>
      </x:c>
      <x:c r="D1199" s="55" t="n">
        <x:v>13.5066582117945</x:v>
      </x:c>
      <x:c r="E1199" s="17" t="str">
        <x:v>percent</x:v>
      </x:c>
      <x:c r="F1199" s="17" t="str">
        <x:v>OBSERVATION</x:v>
      </x:c>
      <x:c r="G1199" s="18" t="str">
        <x:v>https://api.worldbank.org/v2/en/country/IRN?downloadformat=csv</x:v>
      </x:c>
      <x:c r="H1199" s="56" t="n">
        <x:v>46267.75686181713</x:v>
      </x:c>
      <x:c r="I1199" s="17" t="n">
        <x:v>41</x:v>
      </x:c>
    </x:row>
    <x:row r="1200">
      <x:c r="A1200" s="17" t="str">
        <x:v>TM.VAL.MANF.ZS.UN</x:v>
      </x:c>
      <x:c r="B1200" s="17" t="str">
        <x:v>Manufactures imports (% of merchandise imports)</x:v>
      </x:c>
      <x:c r="C1200" s="17" t="n">
        <x:v>2022</x:v>
      </x:c>
      <x:c r="D1200" s="55" t="n">
        <x:v>58.1104089277879</x:v>
      </x:c>
      <x:c r="E1200" s="17" t="str">
        <x:v>percent</x:v>
      </x:c>
      <x:c r="F1200" s="17" t="str">
        <x:v>OBSERVATION</x:v>
      </x:c>
      <x:c r="G1200" s="18" t="str">
        <x:v>https://api.worldbank.org/v2/en/country/IRN?downloadformat=csv</x:v>
      </x:c>
      <x:c r="H1200" s="56" t="n">
        <x:v>46267.75686181713</x:v>
      </x:c>
      <x:c r="I1200" s="17" t="n">
        <x:v>29</x:v>
      </x:c>
    </x:row>
    <x:row r="1201">
      <x:c r="A1201" s="17" t="str">
        <x:v>TM.VAL.MMTL.ZS.UN</x:v>
      </x:c>
      <x:c r="B1201" s="17" t="str">
        <x:v>Ores and metals imports (% of merchandise imports)</x:v>
      </x:c>
      <x:c r="C1201" s="17" t="n">
        <x:v>2022</x:v>
      </x:c>
      <x:c r="D1201" s="55" t="n">
        <x:v>1.9548182039689</x:v>
      </x:c>
      <x:c r="E1201" s="17" t="str">
        <x:v>percent</x:v>
      </x:c>
      <x:c r="F1201" s="17" t="str">
        <x:v>OBSERVATION</x:v>
      </x:c>
      <x:c r="G1201" s="18" t="str">
        <x:v>https://api.worldbank.org/v2/en/country/IRN?downloadformat=csv</x:v>
      </x:c>
      <x:c r="H1201" s="56" t="n">
        <x:v>46267.75686181713</x:v>
      </x:c>
      <x:c r="I1201" s="17" t="n">
        <x:v>29</x:v>
      </x:c>
    </x:row>
    <x:row r="1202">
      <x:c r="A1202" s="17" t="str">
        <x:v>TM.VAL.MRCH.AL.ZS</x:v>
      </x:c>
      <x:c r="B1202" s="17" t="str">
        <x:v>Merchandise imports from economies in the Arab World (% of total merchandise imports)</x:v>
      </x:c>
      <x:c r="C1202" s="17" t="n">
        <x:v>2023</x:v>
      </x:c>
      <x:c r="D1202" s="55" t="n">
        <x:v>30.3417746187634</x:v>
      </x:c>
      <x:c r="E1202" s="17" t="str">
        <x:v>percent</x:v>
      </x:c>
      <x:c r="F1202" s="17" t="str">
        <x:v>OBSERVATION</x:v>
      </x:c>
      <x:c r="G1202" s="18" t="str">
        <x:v>https://api.worldbank.org/v2/en/country/IRN?downloadformat=csv</x:v>
      </x:c>
      <x:c r="H1202" s="56" t="n">
        <x:v>46267.75686181713</x:v>
      </x:c>
      <x:c r="I1202" s="17" t="n">
        <x:v>5</x:v>
      </x:c>
    </x:row>
    <x:row r="1203">
      <x:c r="A1203" s="17" t="str">
        <x:v>TM.VAL.MRCH.CD.WT</x:v>
      </x:c>
      <x:c r="B1203" s="17" t="str">
        <x:v>Merchandise imports (current US$)</x:v>
      </x:c>
      <x:c r="C1203" s="17" t="n">
        <x:v>2025</x:v>
      </x:c>
      <x:c r="D1203" s="55" t="n">
        <x:v>65632000000</x:v>
      </x:c>
      <x:c r="E1203" s="17" t="str">
        <x:v>current US$</x:v>
      </x:c>
      <x:c r="F1203" s="17" t="str">
        <x:v>OBSERVATION</x:v>
      </x:c>
      <x:c r="G1203" s="18" t="str">
        <x:v>https://api.worldbank.org/v2/en/country/IRN?downloadformat=csv</x:v>
      </x:c>
      <x:c r="H1203" s="56" t="n">
        <x:v>46267.75686181713</x:v>
      </x:c>
      <x:c r="I1203" s="17" t="n">
        <x:v>0</x:v>
      </x:c>
    </x:row>
    <x:row r="1204">
      <x:c r="A1204" s="17" t="str">
        <x:v>TM.VAL.MRCH.HI.ZS</x:v>
      </x:c>
      <x:c r="B1204" s="17" t="str">
        <x:v>Merchandise imports from high-income economies (% of total merchandise imports)</x:v>
      </x:c>
      <x:c r="C1204" s="17" t="n">
        <x:v>2023</x:v>
      </x:c>
      <x:c r="D1204" s="55" t="n">
        <x:v>50.6079043000363</x:v>
      </x:c>
      <x:c r="E1204" s="17" t="str">
        <x:v>percent</x:v>
      </x:c>
      <x:c r="F1204" s="17" t="str">
        <x:v>OBSERVATION</x:v>
      </x:c>
      <x:c r="G1204" s="18" t="str">
        <x:v>https://api.worldbank.org/v2/en/country/IRN?downloadformat=csv</x:v>
      </x:c>
      <x:c r="H1204" s="56" t="n">
        <x:v>46267.75686181713</x:v>
      </x:c>
      <x:c r="I1204" s="17" t="n">
        <x:v>5</x:v>
      </x:c>
    </x:row>
    <x:row r="1205">
      <x:c r="A1205" s="17" t="str">
        <x:v>TM.VAL.MRCH.OR.ZS</x:v>
      </x:c>
      <x:c r="B1205" s="17" t="str">
        <x:v>Merchandise imports from low- and middle-income economies outside region (% of total merchandise imports)</x:v>
      </x:c>
      <x:c r="C1205" s="17" t="n">
        <x:v>2023</x:v>
      </x:c>
      <x:c r="D1205" s="55" t="n">
        <x:v>48.5408494135897</x:v>
      </x:c>
      <x:c r="E1205" s="17" t="str">
        <x:v>percent</x:v>
      </x:c>
      <x:c r="F1205" s="17" t="str">
        <x:v>OBSERVATION</x:v>
      </x:c>
      <x:c r="G1205" s="18" t="str">
        <x:v>https://api.worldbank.org/v2/en/country/IRN?downloadformat=csv</x:v>
      </x:c>
      <x:c r="H1205" s="56" t="n">
        <x:v>46267.75686181713</x:v>
      </x:c>
      <x:c r="I1205" s="17" t="n">
        <x:v>5</x:v>
      </x:c>
    </x:row>
    <x:row r="1206">
      <x:c r="A1206" s="17" t="str">
        <x:v>TM.VAL.MRCH.R1.ZS</x:v>
      </x:c>
      <x:c r="B1206" s="17" t="str">
        <x:v>Merchandise imports from low- and middle-income economies in East Asia &amp; Pacific (% of total merchandise imports)</x:v>
      </x:c>
      <x:c r="C1206" s="17" t="n">
        <x:v>2023</x:v>
      </x:c>
      <x:c r="D1206" s="55" t="n">
        <x:v>31.5381616440352</x:v>
      </x:c>
      <x:c r="E1206" s="17" t="str">
        <x:v>percent</x:v>
      </x:c>
      <x:c r="F1206" s="17" t="str">
        <x:v>OBSERVATION</x:v>
      </x:c>
      <x:c r="G1206" s="18" t="str">
        <x:v>https://api.worldbank.org/v2/en/country/IRN?downloadformat=csv</x:v>
      </x:c>
      <x:c r="H1206" s="56" t="n">
        <x:v>46267.75686181713</x:v>
      </x:c>
      <x:c r="I1206" s="17" t="n">
        <x:v>8</x:v>
      </x:c>
    </x:row>
    <x:row r="1207">
      <x:c r="A1207" s="17" t="str">
        <x:v>TM.VAL.MRCH.R2.ZS</x:v>
      </x:c>
      <x:c r="B1207" s="17" t="str">
        <x:v>Merchandise imports from low- and middle-income economies in Europe &amp; Central Asia (% of total merchandise imports)</x:v>
      </x:c>
      <x:c r="C1207" s="17" t="n">
        <x:v>2023</x:v>
      </x:c>
      <x:c r="D1207" s="55" t="n">
        <x:v>12.9951798297635</x:v>
      </x:c>
      <x:c r="E1207" s="17" t="str">
        <x:v>percent</x:v>
      </x:c>
      <x:c r="F1207" s="17" t="str">
        <x:v>OBSERVATION</x:v>
      </x:c>
      <x:c r="G1207" s="18" t="str">
        <x:v>https://api.worldbank.org/v2/en/country/IRN?downloadformat=csv</x:v>
      </x:c>
      <x:c r="H1207" s="56" t="n">
        <x:v>46267.75686181713</x:v>
      </x:c>
      <x:c r="I1207" s="17" t="n">
        <x:v>8</x:v>
      </x:c>
    </x:row>
    <x:row r="1208">
      <x:c r="A1208" s="17" t="str">
        <x:v>TM.VAL.MRCH.R3.ZS</x:v>
      </x:c>
      <x:c r="B1208" s="17" t="str">
        <x:v>Merchandise imports from low- and middle-income economies in Latin America &amp; the Caribbean (% of total merchandise imports)</x:v>
      </x:c>
      <x:c r="C1208" s="17" t="n">
        <x:v>2023</x:v>
      </x:c>
      <x:c r="D1208" s="55" t="n">
        <x:v>0.599479781849604</x:v>
      </x:c>
      <x:c r="E1208" s="17" t="str">
        <x:v>percent</x:v>
      </x:c>
      <x:c r="F1208" s="17" t="str">
        <x:v>OBSERVATION</x:v>
      </x:c>
      <x:c r="G1208" s="18" t="str">
        <x:v>https://api.worldbank.org/v2/en/country/IRN?downloadformat=csv</x:v>
      </x:c>
      <x:c r="H1208" s="56" t="n">
        <x:v>46267.75686181713</x:v>
      </x:c>
      <x:c r="I1208" s="17" t="n">
        <x:v>6</x:v>
      </x:c>
    </x:row>
    <x:row r="1209">
      <x:c r="A1209" s="17" t="str">
        <x:v>TM.VAL.MRCH.R4.ZS</x:v>
      </x:c>
      <x:c r="B1209" s="17" t="str">
        <x:v>Merchandise imports from low- and middle-income economies in Middle East &amp; North Africa (% of total merchandise imports)</x:v>
      </x:c>
      <x:c r="C1209" s="17" t="n">
        <x:v>2023</x:v>
      </x:c>
      <x:c r="D1209" s="55" t="n">
        <x:v>0.850111395100744</x:v>
      </x:c>
      <x:c r="E1209" s="17" t="str">
        <x:v>percent</x:v>
      </x:c>
      <x:c r="F1209" s="17" t="str">
        <x:v>OBSERVATION</x:v>
      </x:c>
      <x:c r="G1209" s="18" t="str">
        <x:v>https://api.worldbank.org/v2/en/country/IRN?downloadformat=csv</x:v>
      </x:c>
      <x:c r="H1209" s="56" t="n">
        <x:v>46267.75686181713</x:v>
      </x:c>
      <x:c r="I1209" s="17" t="n">
        <x:v>7</x:v>
      </x:c>
    </x:row>
    <x:row r="1210">
      <x:c r="A1210" s="17" t="str">
        <x:v>TM.VAL.MRCH.R5.ZS</x:v>
      </x:c>
      <x:c r="B1210" s="17" t="str">
        <x:v>Merchandise imports from low- and middle-income economies in South Asia (% of total merchandise imports)</x:v>
      </x:c>
      <x:c r="C1210" s="17" t="n">
        <x:v>2023</x:v>
      </x:c>
      <x:c r="D1210" s="55" t="n">
        <x:v>3.31762134233642</x:v>
      </x:c>
      <x:c r="E1210" s="17" t="str">
        <x:v>percent</x:v>
      </x:c>
      <x:c r="F1210" s="17" t="str">
        <x:v>OBSERVATION</x:v>
      </x:c>
      <x:c r="G1210" s="18" t="str">
        <x:v>https://api.worldbank.org/v2/en/country/IRN?downloadformat=csv</x:v>
      </x:c>
      <x:c r="H1210" s="56" t="n">
        <x:v>46267.75686181713</x:v>
      </x:c>
      <x:c r="I1210" s="17" t="n">
        <x:v>5</x:v>
      </x:c>
    </x:row>
    <x:row r="1211">
      <x:c r="A1211" s="17" t="str">
        <x:v>TM.VAL.MRCH.R6.ZS</x:v>
      </x:c>
      <x:c r="B1211" s="17" t="str">
        <x:v>Merchandise imports from low- and middle-income economies in Sub-Saharan Africa (% of total merchandise imports)</x:v>
      </x:c>
      <x:c r="C1211" s="17" t="n">
        <x:v>2023</x:v>
      </x:c>
      <x:c r="D1211" s="55" t="n">
        <x:v>0.090406815604965</x:v>
      </x:c>
      <x:c r="E1211" s="17" t="str">
        <x:v>percent</x:v>
      </x:c>
      <x:c r="F1211" s="17" t="str">
        <x:v>OBSERVATION</x:v>
      </x:c>
      <x:c r="G1211" s="18" t="str">
        <x:v>https://api.worldbank.org/v2/en/country/IRN?downloadformat=csv</x:v>
      </x:c>
      <x:c r="H1211" s="56" t="n">
        <x:v>46267.75686181713</x:v>
      </x:c>
      <x:c r="I1211" s="17" t="n">
        <x:v>9</x:v>
      </x:c>
    </x:row>
    <x:row r="1212">
      <x:c r="A1212" s="17" t="str">
        <x:v>TM.VAL.MRCH.RS.ZS</x:v>
      </x:c>
      <x:c r="B1212" s="17" t="str">
        <x:v>Merchandise imports by the reporting economy, residual (% of total merchandise imports)</x:v>
      </x:c>
      <x:c r="C1212" s="17" t="n">
        <x:v>2023</x:v>
      </x:c>
      <x:c r="D1212" s="55" t="n">
        <x:v>0.00113489127328465</x:v>
      </x:c>
      <x:c r="E1212" s="17" t="str">
        <x:v>percent</x:v>
      </x:c>
      <x:c r="F1212" s="17" t="str">
        <x:v>OBSERVATION</x:v>
      </x:c>
      <x:c r="G1212" s="18" t="str">
        <x:v>https://api.worldbank.org/v2/en/country/IRN?downloadformat=csv</x:v>
      </x:c>
      <x:c r="H1212" s="56" t="n">
        <x:v>46267.75686181713</x:v>
      </x:c>
      <x:c r="I1212" s="17" t="n">
        <x:v>5</x:v>
      </x:c>
    </x:row>
    <x:row r="1213">
      <x:c r="A1213" s="17" t="str">
        <x:v>TM.VAL.MRCH.WL.CD</x:v>
      </x:c>
      <x:c r="B1213" s="17" t="str">
        <x:v>Merchandise imports by the reporting economy (current US$)</x:v>
      </x:c>
      <x:c r="C1213" s="17" t="n">
        <x:v>2023</x:v>
      </x:c>
      <x:c r="D1213" s="55" t="n">
        <x:v>52731923673</x:v>
      </x:c>
      <x:c r="E1213" s="17" t="str">
        <x:v>current US$</x:v>
      </x:c>
      <x:c r="F1213" s="17" t="str">
        <x:v>OBSERVATION</x:v>
      </x:c>
      <x:c r="G1213" s="18" t="str">
        <x:v>https://api.worldbank.org/v2/en/country/IRN?downloadformat=csv</x:v>
      </x:c>
      <x:c r="H1213" s="56" t="n">
        <x:v>46267.75686181713</x:v>
      </x:c>
      <x:c r="I1213" s="17" t="n">
        <x:v>5</x:v>
      </x:c>
    </x:row>
    <x:row r="1214">
      <x:c r="A1214" s="17" t="str">
        <x:v>TM.VAL.MRCH.WR.ZS</x:v>
      </x:c>
      <x:c r="B1214" s="17" t="str">
        <x:v>Merchandise imports from low- and middle-income economies within region (% of total merchandise imports)</x:v>
      </x:c>
      <x:c r="C1214" s="17" t="n">
        <x:v>2023</x:v>
      </x:c>
      <x:c r="D1214" s="55" t="n">
        <x:v>0.850111395100744</x:v>
      </x:c>
      <x:c r="E1214" s="17" t="str">
        <x:v>percent</x:v>
      </x:c>
      <x:c r="F1214" s="17" t="str">
        <x:v>OBSERVATION</x:v>
      </x:c>
      <x:c r="G1214" s="18" t="str">
        <x:v>https://api.worldbank.org/v2/en/country/IRN?downloadformat=csv</x:v>
      </x:c>
      <x:c r="H1214" s="56" t="n">
        <x:v>46267.75686181713</x:v>
      </x:c>
      <x:c r="I1214" s="17" t="n">
        <x:v>7</x:v>
      </x:c>
    </x:row>
    <x:row r="1215">
      <x:c r="A1215" s="17" t="str">
        <x:v>TM.VAL.MRCH.XD.WD</x:v>
      </x:c>
      <x:c r="B1215" s="17" t="str">
        <x:v>Import value index (2015 = 100)</x:v>
      </x:c>
      <x:c r="C1215" s="17" t="n">
        <x:v>2024</x:v>
      </x:c>
      <x:c r="D1215" s="55" t="n">
        <x:v>155.8</x:v>
      </x:c>
      <x:c r="E1215" s="17" t="str">
        <x:v>index</x:v>
      </x:c>
      <x:c r="F1215" s="17" t="str">
        <x:v>OBSERVATION</x:v>
      </x:c>
      <x:c r="G1215" s="18" t="str">
        <x:v>https://api.worldbank.org/v2/en/country/IRN?downloadformat=csv</x:v>
      </x:c>
      <x:c r="H1215" s="56" t="n">
        <x:v>46267.75686181713</x:v>
      </x:c>
      <x:c r="I1215" s="17" t="n">
        <x:v>46</x:v>
      </x:c>
    </x:row>
    <x:row r="1216">
      <x:c r="A1216" s="17" t="str">
        <x:v>TM.VAL.OTHR.ZS.WT</x:v>
      </x:c>
      <x:c r="B1216" s="17" t="str">
        <x:v>Computer, communications and other services (% of commercial service imports)</x:v>
      </x:c>
      <x:c r="C1216" s="17" t="n">
        <x:v>2000</x:v>
      </x:c>
      <x:c r="D1216" s="55" t="n">
        <x:v>1.07799619530755</x:v>
      </x:c>
      <x:c r="E1216" s="17" t="str">
        <x:v>percent</x:v>
      </x:c>
      <x:c r="F1216" s="17" t="str">
        <x:v>OBSERVATION</x:v>
      </x:c>
      <x:c r="G1216" s="18" t="str">
        <x:v>https://api.worldbank.org/v2/en/country/IRN?downloadformat=csv</x:v>
      </x:c>
      <x:c r="H1216" s="56" t="n">
        <x:v>46267.75686181713</x:v>
      </x:c>
      <x:c r="I1216" s="17" t="n">
        <x:v>41</x:v>
      </x:c>
    </x:row>
    <x:row r="1217">
      <x:c r="A1217" s="17" t="str">
        <x:v>TM.VAL.SERV.CD.WT</x:v>
      </x:c>
      <x:c r="B1217" s="17" t="str">
        <x:v>Commercial service imports (current US$)</x:v>
      </x:c>
      <x:c r="C1217" s="17" t="n">
        <x:v>2000</x:v>
      </x:c>
      <x:c r="D1217" s="55" t="n">
        <x:v>1577000000</x:v>
      </x:c>
      <x:c r="E1217" s="17" t="str">
        <x:v>current US$</x:v>
      </x:c>
      <x:c r="F1217" s="17" t="str">
        <x:v>OBSERVATION</x:v>
      </x:c>
      <x:c r="G1217" s="18" t="str">
        <x:v>https://api.worldbank.org/v2/en/country/IRN?downloadformat=csv</x:v>
      </x:c>
      <x:c r="H1217" s="56" t="n">
        <x:v>46267.75686181713</x:v>
      </x:c>
      <x:c r="I1217" s="17" t="n">
        <x:v>41</x:v>
      </x:c>
    </x:row>
    <x:row r="1218">
      <x:c r="A1218" s="17" t="str">
        <x:v>TM.VAL.TRAN.ZS.WT</x:v>
      </x:c>
      <x:c r="B1218" s="17" t="str">
        <x:v>Transport services (% of commercial service imports)</x:v>
      </x:c>
      <x:c r="C1218" s="17" t="n">
        <x:v>2000</x:v>
      </x:c>
      <x:c r="D1218" s="55" t="n">
        <x:v>72.4159797083069</x:v>
      </x:c>
      <x:c r="E1218" s="17" t="str">
        <x:v>percent</x:v>
      </x:c>
      <x:c r="F1218" s="17" t="str">
        <x:v>OBSERVATION</x:v>
      </x:c>
      <x:c r="G1218" s="18" t="str">
        <x:v>https://api.worldbank.org/v2/en/country/IRN?downloadformat=csv</x:v>
      </x:c>
      <x:c r="H1218" s="56" t="n">
        <x:v>46267.75686181713</x:v>
      </x:c>
      <x:c r="I1218" s="17" t="n">
        <x:v>41</x:v>
      </x:c>
    </x:row>
    <x:row r="1219">
      <x:c r="A1219" s="17" t="str">
        <x:v>TM.VAL.TRVL.ZS.WT</x:v>
      </x:c>
      <x:c r="B1219" s="17" t="str">
        <x:v>Travel services (% of commercial service imports)</x:v>
      </x:c>
      <x:c r="C1219" s="17" t="n">
        <x:v>2000</x:v>
      </x:c>
      <x:c r="D1219" s="55" t="n">
        <x:v>12.999365884591</x:v>
      </x:c>
      <x:c r="E1219" s="17" t="str">
        <x:v>percent</x:v>
      </x:c>
      <x:c r="F1219" s="17" t="str">
        <x:v>OBSERVATION</x:v>
      </x:c>
      <x:c r="G1219" s="18" t="str">
        <x:v>https://api.worldbank.org/v2/en/country/IRN?downloadformat=csv</x:v>
      </x:c>
      <x:c r="H1219" s="56" t="n">
        <x:v>46267.75686181713</x:v>
      </x:c>
      <x:c r="I1219" s="17" t="n">
        <x:v>41</x:v>
      </x:c>
    </x:row>
    <x:row r="1220">
      <x:c r="A1220" s="17" t="str">
        <x:v>TT.PRI.MRCH.XD.WD</x:v>
      </x:c>
      <x:c r="B1220" s="17" t="str">
        <x:v>Net barter terms of trade index (2015 = 100)</x:v>
      </x:c>
      <x:c r="C1220" s="17" t="n">
        <x:v>2024</x:v>
      </x:c>
      <x:c r="D1220" s="55" t="n">
        <x:v>119.8</x:v>
      </x:c>
      <x:c r="E1220" s="17" t="str">
        <x:v>index</x:v>
      </x:c>
      <x:c r="F1220" s="17" t="str">
        <x:v>OBSERVATION</x:v>
      </x:c>
      <x:c r="G1220" s="18" t="str">
        <x:v>https://api.worldbank.org/v2/en/country/IRN?downloadformat=csv</x:v>
      </x:c>
      <x:c r="H1220" s="56" t="n">
        <x:v>46267.75686181713</x:v>
      </x:c>
      <x:c r="I1220" s="17" t="n">
        <x:v>46</x:v>
      </x:c>
    </x:row>
    <x:row r="1221">
      <x:c r="A1221" s="17" t="str">
        <x:v>TX.MNF.TECH.ZS.UN</x:v>
      </x:c>
      <x:c r="B1221" s="17" t="str">
        <x:v>Medium and high-tech exports (% manufactured exports)</x:v>
      </x:c>
      <x:c r="C1221" s="17" t="n">
        <x:v>2022</x:v>
      </x:c>
      <x:c r="D1221" s="55" t="n">
        <x:v>49.6619386516797</x:v>
      </x:c>
      <x:c r="E1221" s="17" t="str">
        <x:v>واحد توسط منبع ارائه نشده</x:v>
      </x:c>
      <x:c r="F1221" s="17" t="str">
        <x:v>OBSERVATION</x:v>
      </x:c>
      <x:c r="G1221" s="18" t="str">
        <x:v>https://api.worldbank.org/v2/en/country/IRN?downloadformat=csv</x:v>
      </x:c>
      <x:c r="H1221" s="56" t="n">
        <x:v>46267.75686181713</x:v>
      </x:c>
      <x:c r="I1221" s="17" t="n">
        <x:v>33</x:v>
      </x:c>
    </x:row>
    <x:row r="1222">
      <x:c r="A1222" s="17" t="str">
        <x:v>TX.QTY.MRCH.XD.WD</x:v>
      </x:c>
      <x:c r="B1222" s="17" t="str">
        <x:v>Export volume index (2015 = 100)</x:v>
      </x:c>
      <x:c r="C1222" s="17" t="n">
        <x:v>2024</x:v>
      </x:c>
      <x:c r="D1222" s="55" t="n">
        <x:v>118.8</x:v>
      </x:c>
      <x:c r="E1222" s="17" t="str">
        <x:v>index</x:v>
      </x:c>
      <x:c r="F1222" s="17" t="str">
        <x:v>OBSERVATION</x:v>
      </x:c>
      <x:c r="G1222" s="18" t="str">
        <x:v>https://api.worldbank.org/v2/en/country/IRN?downloadformat=csv</x:v>
      </x:c>
      <x:c r="H1222" s="56" t="n">
        <x:v>46267.75686181713</x:v>
      </x:c>
      <x:c r="I1222" s="17" t="n">
        <x:v>46</x:v>
      </x:c>
    </x:row>
    <x:row r="1223">
      <x:c r="A1223" s="17" t="str">
        <x:v>TX.UVI.MRCH.XD.WD</x:v>
      </x:c>
      <x:c r="B1223" s="17" t="str">
        <x:v>Export unit value index (2015 = 100)</x:v>
      </x:c>
      <x:c r="C1223" s="17" t="n">
        <x:v>2024</x:v>
      </x:c>
      <x:c r="D1223" s="55" t="n">
        <x:v>148.5</x:v>
      </x:c>
      <x:c r="E1223" s="17" t="str">
        <x:v>index</x:v>
      </x:c>
      <x:c r="F1223" s="17" t="str">
        <x:v>OBSERVATION</x:v>
      </x:c>
      <x:c r="G1223" s="18" t="str">
        <x:v>https://api.worldbank.org/v2/en/country/IRN?downloadformat=csv</x:v>
      </x:c>
      <x:c r="H1223" s="56" t="n">
        <x:v>46267.75686181713</x:v>
      </x:c>
      <x:c r="I1223" s="17" t="n">
        <x:v>31</x:v>
      </x:c>
    </x:row>
    <x:row r="1224">
      <x:c r="A1224" s="17" t="str">
        <x:v>TX.VAL.AGRI.ZS.UN</x:v>
      </x:c>
      <x:c r="B1224" s="17" t="str">
        <x:v>Agricultural raw materials exports (% of merchandise exports)</x:v>
      </x:c>
      <x:c r="C1224" s="17" t="n">
        <x:v>2022</x:v>
      </x:c>
      <x:c r="D1224" s="55" t="n">
        <x:v>0.309954110755939</x:v>
      </x:c>
      <x:c r="E1224" s="17" t="str">
        <x:v>percent</x:v>
      </x:c>
      <x:c r="F1224" s="17" t="str">
        <x:v>OBSERVATION</x:v>
      </x:c>
      <x:c r="G1224" s="18" t="str">
        <x:v>https://api.worldbank.org/v2/en/country/IRN?downloadformat=csv</x:v>
      </x:c>
      <x:c r="H1224" s="56" t="n">
        <x:v>46267.75686181713</x:v>
      </x:c>
      <x:c r="I1224" s="17" t="n">
        <x:v>29</x:v>
      </x:c>
    </x:row>
    <x:row r="1225">
      <x:c r="A1225" s="17" t="str">
        <x:v>TX.VAL.FOOD.ZS.UN</x:v>
      </x:c>
      <x:c r="B1225" s="17" t="str">
        <x:v>Food exports (% of merchandise exports)</x:v>
      </x:c>
      <x:c r="C1225" s="17" t="n">
        <x:v>2022</x:v>
      </x:c>
      <x:c r="D1225" s="55" t="n">
        <x:v>5.93159350718198</x:v>
      </x:c>
      <x:c r="E1225" s="17" t="str">
        <x:v>percent</x:v>
      </x:c>
      <x:c r="F1225" s="17" t="str">
        <x:v>OBSERVATION</x:v>
      </x:c>
      <x:c r="G1225" s="18" t="str">
        <x:v>https://api.worldbank.org/v2/en/country/IRN?downloadformat=csv</x:v>
      </x:c>
      <x:c r="H1225" s="56" t="n">
        <x:v>46267.75686181713</x:v>
      </x:c>
      <x:c r="I1225" s="17" t="n">
        <x:v>29</x:v>
      </x:c>
    </x:row>
    <x:row r="1226">
      <x:c r="A1226" s="17" t="str">
        <x:v>TX.VAL.FUEL.ZS.UN</x:v>
      </x:c>
      <x:c r="B1226" s="17" t="str">
        <x:v>Fuel exports (% of merchandise exports)</x:v>
      </x:c>
      <x:c r="C1226" s="17" t="n">
        <x:v>2022</x:v>
      </x:c>
      <x:c r="D1226" s="55" t="n">
        <x:v>56.361512409332</x:v>
      </x:c>
      <x:c r="E1226" s="17" t="str">
        <x:v>percent</x:v>
      </x:c>
      <x:c r="F1226" s="17" t="str">
        <x:v>OBSERVATION</x:v>
      </x:c>
      <x:c r="G1226" s="18" t="str">
        <x:v>https://api.worldbank.org/v2/en/country/IRN?downloadformat=csv</x:v>
      </x:c>
      <x:c r="H1226" s="56" t="n">
        <x:v>46267.75686181713</x:v>
      </x:c>
      <x:c r="I1226" s="17" t="n">
        <x:v>29</x:v>
      </x:c>
    </x:row>
    <x:row r="1227">
      <x:c r="A1227" s="17" t="str">
        <x:v>TX.VAL.ICTG.ZS.UN</x:v>
      </x:c>
      <x:c r="B1227" s="17" t="str">
        <x:v>ICT goods exports (% of total goods exports)</x:v>
      </x:c>
      <x:c r="C1227" s="17" t="n">
        <x:v>2022</x:v>
      </x:c>
      <x:c r="D1227" s="55" t="n">
        <x:v>0.01</x:v>
      </x:c>
      <x:c r="E1227" s="17" t="str">
        <x:v>percent</x:v>
      </x:c>
      <x:c r="F1227" s="17" t="str">
        <x:v>OBSERVATION</x:v>
      </x:c>
      <x:c r="G1227" s="18" t="str">
        <x:v>https://api.worldbank.org/v2/en/country/IRN?downloadformat=csv</x:v>
      </x:c>
      <x:c r="H1227" s="56" t="n">
        <x:v>46267.75686181713</x:v>
      </x:c>
      <x:c r="I1227" s="17" t="n">
        <x:v>47</x:v>
      </x:c>
    </x:row>
    <x:row r="1228">
      <x:c r="A1228" s="17" t="str">
        <x:v>TX.VAL.INSF.ZS.WT</x:v>
      </x:c>
      <x:c r="B1228" s="17" t="str">
        <x:v>Insurance and financial services (% of commercial service exports)</x:v>
      </x:c>
      <x:c r="C1228" s="17" t="n">
        <x:v>2000</x:v>
      </x:c>
      <x:c r="D1228" s="55" t="n">
        <x:v>10.6853352984525</x:v>
      </x:c>
      <x:c r="E1228" s="17" t="str">
        <x:v>percent</x:v>
      </x:c>
      <x:c r="F1228" s="17" t="str">
        <x:v>OBSERVATION</x:v>
      </x:c>
      <x:c r="G1228" s="18" t="str">
        <x:v>https://api.worldbank.org/v2/en/country/IRN?downloadformat=csv</x:v>
      </x:c>
      <x:c r="H1228" s="56" t="n">
        <x:v>46267.75686181713</x:v>
      </x:c>
      <x:c r="I1228" s="17" t="n">
        <x:v>48</x:v>
      </x:c>
    </x:row>
    <x:row r="1229">
      <x:c r="A1229" s="17" t="str">
        <x:v>TX.VAL.MANF.ZS.UN</x:v>
      </x:c>
      <x:c r="B1229" s="17" t="str">
        <x:v>Manufactures exports (% of merchandise exports)</x:v>
      </x:c>
      <x:c r="C1229" s="17" t="n">
        <x:v>2022</x:v>
      </x:c>
      <x:c r="D1229" s="55" t="n">
        <x:v>31.3155329521183</x:v>
      </x:c>
      <x:c r="E1229" s="17" t="str">
        <x:v>percent</x:v>
      </x:c>
      <x:c r="F1229" s="17" t="str">
        <x:v>OBSERVATION</x:v>
      </x:c>
      <x:c r="G1229" s="18" t="str">
        <x:v>https://api.worldbank.org/v2/en/country/IRN?downloadformat=csv</x:v>
      </x:c>
      <x:c r="H1229" s="56" t="n">
        <x:v>46267.75686181713</x:v>
      </x:c>
      <x:c r="I1229" s="17" t="n">
        <x:v>29</x:v>
      </x:c>
    </x:row>
    <x:row r="1230">
      <x:c r="A1230" s="17" t="str">
        <x:v>TX.VAL.MMTL.ZS.UN</x:v>
      </x:c>
      <x:c r="B1230" s="17" t="str">
        <x:v>Ores and metals exports (% of merchandise exports)</x:v>
      </x:c>
      <x:c r="C1230" s="17" t="n">
        <x:v>2022</x:v>
      </x:c>
      <x:c r="D1230" s="55" t="n">
        <x:v>6.07369800540942</x:v>
      </x:c>
      <x:c r="E1230" s="17" t="str">
        <x:v>percent</x:v>
      </x:c>
      <x:c r="F1230" s="17" t="str">
        <x:v>OBSERVATION</x:v>
      </x:c>
      <x:c r="G1230" s="18" t="str">
        <x:v>https://api.worldbank.org/v2/en/country/IRN?downloadformat=csv</x:v>
      </x:c>
      <x:c r="H1230" s="56" t="n">
        <x:v>46267.75686181713</x:v>
      </x:c>
      <x:c r="I1230" s="17" t="n">
        <x:v>29</x:v>
      </x:c>
    </x:row>
    <x:row r="1231">
      <x:c r="A1231" s="17" t="str">
        <x:v>TX.VAL.MRCH.AL.ZS</x:v>
      </x:c>
      <x:c r="B1231" s="17" t="str">
        <x:v>Merchandise exports to economies in the Arab World (% of total merchandise exports)</x:v>
      </x:c>
      <x:c r="C1231" s="17" t="n">
        <x:v>2023</x:v>
      </x:c>
      <x:c r="D1231" s="55" t="n">
        <x:v>10.7375289338258</x:v>
      </x:c>
      <x:c r="E1231" s="17" t="str">
        <x:v>percent</x:v>
      </x:c>
      <x:c r="F1231" s="17" t="str">
        <x:v>OBSERVATION</x:v>
      </x:c>
      <x:c r="G1231" s="18" t="str">
        <x:v>https://api.worldbank.org/v2/en/country/IRN?downloadformat=csv</x:v>
      </x:c>
      <x:c r="H1231" s="56" t="n">
        <x:v>46267.75686181713</x:v>
      </x:c>
      <x:c r="I1231" s="17" t="n">
        <x:v>18</x:v>
      </x:c>
    </x:row>
    <x:row r="1232">
      <x:c r="A1232" s="17" t="str">
        <x:v>TX.VAL.MRCH.CD.WT</x:v>
      </x:c>
      <x:c r="B1232" s="17" t="str">
        <x:v>Merchandise exports (current US$)</x:v>
      </x:c>
      <x:c r="C1232" s="17" t="n">
        <x:v>2025</x:v>
      </x:c>
      <x:c r="D1232" s="55" t="n">
        <x:v>113225000000</x:v>
      </x:c>
      <x:c r="E1232" s="17" t="str">
        <x:v>current US$</x:v>
      </x:c>
      <x:c r="F1232" s="17" t="str">
        <x:v>OBSERVATION</x:v>
      </x:c>
      <x:c r="G1232" s="18" t="str">
        <x:v>https://api.worldbank.org/v2/en/country/IRN?downloadformat=csv</x:v>
      </x:c>
      <x:c r="H1232" s="56" t="n">
        <x:v>46267.75686181713</x:v>
      </x:c>
      <x:c r="I1232" s="17" t="n">
        <x:v>0</x:v>
      </x:c>
    </x:row>
    <x:row r="1233">
      <x:c r="A1233" s="17" t="str">
        <x:v>TX.VAL.MRCH.HI.ZS</x:v>
      </x:c>
      <x:c r="B1233" s="17" t="str">
        <x:v>Merchandise exports to high-income economies (% of total merchandise exports)</x:v>
      </x:c>
      <x:c r="C1233" s="17" t="n">
        <x:v>2023</x:v>
      </x:c>
      <x:c r="D1233" s="55" t="n">
        <x:v>19.0927488662321</x:v>
      </x:c>
      <x:c r="E1233" s="17" t="str">
        <x:v>percent</x:v>
      </x:c>
      <x:c r="F1233" s="17" t="str">
        <x:v>OBSERVATION</x:v>
      </x:c>
      <x:c r="G1233" s="18" t="str">
        <x:v>https://api.worldbank.org/v2/en/country/IRN?downloadformat=csv</x:v>
      </x:c>
      <x:c r="H1233" s="56" t="n">
        <x:v>46267.75686181713</x:v>
      </x:c>
      <x:c r="I1233" s="17" t="n">
        <x:v>18</x:v>
      </x:c>
    </x:row>
    <x:row r="1234">
      <x:c r="A1234" s="17" t="str">
        <x:v>TX.VAL.MRCH.OR.ZS</x:v>
      </x:c>
      <x:c r="B1234" s="17" t="str">
        <x:v>Merchandise exports to low- and middle-income economies outside region (% of total merchandise exports)</x:v>
      </x:c>
      <x:c r="C1234" s="17" t="n">
        <x:v>2023</x:v>
      </x:c>
      <x:c r="D1234" s="55" t="n">
        <x:v>78.6140150413003</x:v>
      </x:c>
      <x:c r="E1234" s="17" t="str">
        <x:v>percent</x:v>
      </x:c>
      <x:c r="F1234" s="17" t="str">
        <x:v>OBSERVATION</x:v>
      </x:c>
      <x:c r="G1234" s="18" t="str">
        <x:v>https://api.worldbank.org/v2/en/country/IRN?downloadformat=csv</x:v>
      </x:c>
      <x:c r="H1234" s="56" t="n">
        <x:v>46267.75686181713</x:v>
      </x:c>
      <x:c r="I1234" s="17" t="n">
        <x:v>18</x:v>
      </x:c>
    </x:row>
    <x:row r="1235">
      <x:c r="A1235" s="17" t="str">
        <x:v>TX.VAL.MRCH.R1.ZS</x:v>
      </x:c>
      <x:c r="B1235" s="17" t="str">
        <x:v>Merchandise exports to low- and middle-income economies in East Asia &amp; Pacific (% of total merchandise exports)</x:v>
      </x:c>
      <x:c r="C1235" s="17" t="n">
        <x:v>2023</x:v>
      </x:c>
      <x:c r="D1235" s="55" t="n">
        <x:v>31.1107010731783</x:v>
      </x:c>
      <x:c r="E1235" s="17" t="str">
        <x:v>percent</x:v>
      </x:c>
      <x:c r="F1235" s="17" t="str">
        <x:v>OBSERVATION</x:v>
      </x:c>
      <x:c r="G1235" s="18" t="str">
        <x:v>https://api.worldbank.org/v2/en/country/IRN?downloadformat=csv</x:v>
      </x:c>
      <x:c r="H1235" s="56" t="n">
        <x:v>46267.75686181713</x:v>
      </x:c>
      <x:c r="I1235" s="17" t="n">
        <x:v>18</x:v>
      </x:c>
    </x:row>
    <x:row r="1236">
      <x:c r="A1236" s="17" t="str">
        <x:v>TX.VAL.MRCH.R2.ZS</x:v>
      </x:c>
      <x:c r="B1236" s="17" t="str">
        <x:v>Merchandise exports to low- and middle-income economies in Europe &amp; Central Asia (% of total merchandise exports)</x:v>
      </x:c>
      <x:c r="C1236" s="17" t="n">
        <x:v>2023</x:v>
      </x:c>
      <x:c r="D1236" s="55" t="n">
        <x:v>29.2593064202706</x:v>
      </x:c>
      <x:c r="E1236" s="17" t="str">
        <x:v>percent</x:v>
      </x:c>
      <x:c r="F1236" s="17" t="str">
        <x:v>OBSERVATION</x:v>
      </x:c>
      <x:c r="G1236" s="18" t="str">
        <x:v>https://api.worldbank.org/v2/en/country/IRN?downloadformat=csv</x:v>
      </x:c>
      <x:c r="H1236" s="56" t="n">
        <x:v>46267.75686181713</x:v>
      </x:c>
      <x:c r="I1236" s="17" t="n">
        <x:v>19</x:v>
      </x:c>
    </x:row>
    <x:row r="1237">
      <x:c r="A1237" s="17" t="str">
        <x:v>TX.VAL.MRCH.R3.ZS</x:v>
      </x:c>
      <x:c r="B1237" s="17" t="str">
        <x:v>Merchandise exports to low- and middle-income economies in Latin America &amp; the Caribbean (% of total merchandise exports)</x:v>
      </x:c>
      <x:c r="C1237" s="17" t="n">
        <x:v>2023</x:v>
      </x:c>
      <x:c r="D1237" s="55" t="n">
        <x:v>0.153188373262616</x:v>
      </x:c>
      <x:c r="E1237" s="17" t="str">
        <x:v>percent</x:v>
      </x:c>
      <x:c r="F1237" s="17" t="str">
        <x:v>OBSERVATION</x:v>
      </x:c>
      <x:c r="G1237" s="18" t="str">
        <x:v>https://api.worldbank.org/v2/en/country/IRN?downloadformat=csv</x:v>
      </x:c>
      <x:c r="H1237" s="56" t="n">
        <x:v>46267.75686181713</x:v>
      </x:c>
      <x:c r="I1237" s="17" t="n">
        <x:v>18</x:v>
      </x:c>
    </x:row>
    <x:row r="1238">
      <x:c r="A1238" s="17" t="str">
        <x:v>TX.VAL.MRCH.R4.ZS</x:v>
      </x:c>
      <x:c r="B1238" s="17" t="str">
        <x:v>Merchandise exports to low- and middle-income economies in Middle East &amp; North Africa (% of total merchandise exports)</x:v>
      </x:c>
      <x:c r="C1238" s="17" t="n">
        <x:v>2023</x:v>
      </x:c>
      <x:c r="D1238" s="55" t="n">
        <x:v>2.21886308549128</x:v>
      </x:c>
      <x:c r="E1238" s="17" t="str">
        <x:v>percent</x:v>
      </x:c>
      <x:c r="F1238" s="17" t="str">
        <x:v>OBSERVATION</x:v>
      </x:c>
      <x:c r="G1238" s="18" t="str">
        <x:v>https://api.worldbank.org/v2/en/country/IRN?downloadformat=csv</x:v>
      </x:c>
      <x:c r="H1238" s="56" t="n">
        <x:v>46267.75686181713</x:v>
      </x:c>
      <x:c r="I1238" s="17" t="n">
        <x:v>20</x:v>
      </x:c>
    </x:row>
    <x:row r="1239">
      <x:c r="A1239" s="17" t="str">
        <x:v>TX.VAL.MRCH.R5.ZS</x:v>
      </x:c>
      <x:c r="B1239" s="17" t="str">
        <x:v>Merchandise exports to low- and middle-income economies in South Asia (% of total merchandise exports)</x:v>
      </x:c>
      <x:c r="C1239" s="17" t="n">
        <x:v>2023</x:v>
      </x:c>
      <x:c r="D1239" s="55" t="n">
        <x:v>17.260762803157</x:v>
      </x:c>
      <x:c r="E1239" s="17" t="str">
        <x:v>percent</x:v>
      </x:c>
      <x:c r="F1239" s="17" t="str">
        <x:v>OBSERVATION</x:v>
      </x:c>
      <x:c r="G1239" s="18" t="str">
        <x:v>https://api.worldbank.org/v2/en/country/IRN?downloadformat=csv</x:v>
      </x:c>
      <x:c r="H1239" s="56" t="n">
        <x:v>46267.75686181713</x:v>
      </x:c>
      <x:c r="I1239" s="17" t="n">
        <x:v>18</x:v>
      </x:c>
    </x:row>
    <x:row r="1240">
      <x:c r="A1240" s="17" t="str">
        <x:v>TX.VAL.MRCH.R6.ZS</x:v>
      </x:c>
      <x:c r="B1240" s="17" t="str">
        <x:v>Merchandise exports to low- and middle-income economies in Sub-Saharan Africa (% of total merchandise exports)</x:v>
      </x:c>
      <x:c r="C1240" s="17" t="n">
        <x:v>2023</x:v>
      </x:c>
      <x:c r="D1240" s="55" t="n">
        <x:v>0.830056371431767</x:v>
      </x:c>
      <x:c r="E1240" s="17" t="str">
        <x:v>percent</x:v>
      </x:c>
      <x:c r="F1240" s="17" t="str">
        <x:v>OBSERVATION</x:v>
      </x:c>
      <x:c r="G1240" s="18" t="str">
        <x:v>https://api.worldbank.org/v2/en/country/IRN?downloadformat=csv</x:v>
      </x:c>
      <x:c r="H1240" s="56" t="n">
        <x:v>46267.75686181713</x:v>
      </x:c>
      <x:c r="I1240" s="17" t="n">
        <x:v>23</x:v>
      </x:c>
    </x:row>
    <x:row r="1241">
      <x:c r="A1241" s="17" t="str">
        <x:v>TX.VAL.MRCH.RS.ZS</x:v>
      </x:c>
      <x:c r="B1241" s="17" t="str">
        <x:v>Merchandise exports by the reporting economy, residual (% of total merchandise exports)</x:v>
      </x:c>
      <x:c r="C1241" s="17" t="n">
        <x:v>2023</x:v>
      </x:c>
      <x:c r="D1241" s="55" t="n">
        <x:v>0.0743730069762911</x:v>
      </x:c>
      <x:c r="E1241" s="17" t="str">
        <x:v>percent</x:v>
      </x:c>
      <x:c r="F1241" s="17" t="str">
        <x:v>OBSERVATION</x:v>
      </x:c>
      <x:c r="G1241" s="18" t="str">
        <x:v>https://api.worldbank.org/v2/en/country/IRN?downloadformat=csv</x:v>
      </x:c>
      <x:c r="H1241" s="56" t="n">
        <x:v>46267.75686181713</x:v>
      </x:c>
      <x:c r="I1241" s="17" t="n">
        <x:v>18</x:v>
      </x:c>
    </x:row>
    <x:row r="1242">
      <x:c r="A1242" s="17" t="str">
        <x:v>TX.VAL.MRCH.WL.CD</x:v>
      </x:c>
      <x:c r="B1242" s="17" t="str">
        <x:v>Merchandise exports by the reporting economy (current US$)</x:v>
      </x:c>
      <x:c r="C1242" s="17" t="n">
        <x:v>2023</x:v>
      </x:c>
      <x:c r="D1242" s="55" t="n">
        <x:v>14074345553</x:v>
      </x:c>
      <x:c r="E1242" s="17" t="str">
        <x:v>current US$</x:v>
      </x:c>
      <x:c r="F1242" s="17" t="str">
        <x:v>OBSERVATION</x:v>
      </x:c>
      <x:c r="G1242" s="18" t="str">
        <x:v>https://api.worldbank.org/v2/en/country/IRN?downloadformat=csv</x:v>
      </x:c>
      <x:c r="H1242" s="56" t="n">
        <x:v>46267.75686181713</x:v>
      </x:c>
      <x:c r="I1242" s="17" t="n">
        <x:v>18</x:v>
      </x:c>
    </x:row>
    <x:row r="1243">
      <x:c r="A1243" s="17" t="str">
        <x:v>TX.VAL.MRCH.WR.ZS</x:v>
      </x:c>
      <x:c r="B1243" s="17" t="str">
        <x:v>Merchandise exports to low- and middle-income economies within region (% of total merchandise exports)</x:v>
      </x:c>
      <x:c r="C1243" s="17" t="n">
        <x:v>2023</x:v>
      </x:c>
      <x:c r="D1243" s="55" t="n">
        <x:v>2.21886308549128</x:v>
      </x:c>
      <x:c r="E1243" s="17" t="str">
        <x:v>percent</x:v>
      </x:c>
      <x:c r="F1243" s="17" t="str">
        <x:v>OBSERVATION</x:v>
      </x:c>
      <x:c r="G1243" s="18" t="str">
        <x:v>https://api.worldbank.org/v2/en/country/IRN?downloadformat=csv</x:v>
      </x:c>
      <x:c r="H1243" s="56" t="n">
        <x:v>46267.75686181713</x:v>
      </x:c>
      <x:c r="I1243" s="17" t="n">
        <x:v>20</x:v>
      </x:c>
    </x:row>
    <x:row r="1244">
      <x:c r="A1244" s="17" t="str">
        <x:v>TX.VAL.MRCH.XD.WD</x:v>
      </x:c>
      <x:c r="B1244" s="17" t="str">
        <x:v>Export value index (2015 = 100)</x:v>
      </x:c>
      <x:c r="C1244" s="17" t="n">
        <x:v>2024</x:v>
      </x:c>
      <x:c r="D1244" s="55" t="n">
        <x:v>176.5</x:v>
      </x:c>
      <x:c r="E1244" s="17" t="str">
        <x:v>index</x:v>
      </x:c>
      <x:c r="F1244" s="17" t="str">
        <x:v>OBSERVATION</x:v>
      </x:c>
      <x:c r="G1244" s="18" t="str">
        <x:v>https://api.worldbank.org/v2/en/country/IRN?downloadformat=csv</x:v>
      </x:c>
      <x:c r="H1244" s="56" t="n">
        <x:v>46267.75686181713</x:v>
      </x:c>
      <x:c r="I1244" s="17" t="n">
        <x:v>46</x:v>
      </x:c>
    </x:row>
    <x:row r="1245">
      <x:c r="A1245" s="17" t="str">
        <x:v>TX.VAL.OTHR.ZS.WT</x:v>
      </x:c>
      <x:c r="B1245" s="17" t="str">
        <x:v>Computer, communications and other services (% of commercial service exports)</x:v>
      </x:c>
      <x:c r="C1245" s="17" t="n">
        <x:v>2000</x:v>
      </x:c>
      <x:c r="D1245" s="55" t="n">
        <x:v>2.94767870302137</x:v>
      </x:c>
      <x:c r="E1245" s="17" t="str">
        <x:v>percent</x:v>
      </x:c>
      <x:c r="F1245" s="17" t="str">
        <x:v>OBSERVATION</x:v>
      </x:c>
      <x:c r="G1245" s="18" t="str">
        <x:v>https://api.worldbank.org/v2/en/country/IRN?downloadformat=csv</x:v>
      </x:c>
      <x:c r="H1245" s="56" t="n">
        <x:v>46267.75686181713</x:v>
      </x:c>
      <x:c r="I1245" s="17" t="n">
        <x:v>41</x:v>
      </x:c>
    </x:row>
    <x:row r="1246">
      <x:c r="A1246" s="17" t="str">
        <x:v>TX.VAL.SERV.CD.WT</x:v>
      </x:c>
      <x:c r="B1246" s="17" t="str">
        <x:v>Commercial service exports (current US$)</x:v>
      </x:c>
      <x:c r="C1246" s="17" t="n">
        <x:v>2000</x:v>
      </x:c>
      <x:c r="D1246" s="55" t="n">
        <x:v>1357000000</x:v>
      </x:c>
      <x:c r="E1246" s="17" t="str">
        <x:v>current US$</x:v>
      </x:c>
      <x:c r="F1246" s="17" t="str">
        <x:v>OBSERVATION</x:v>
      </x:c>
      <x:c r="G1246" s="18" t="str">
        <x:v>https://api.worldbank.org/v2/en/country/IRN?downloadformat=csv</x:v>
      </x:c>
      <x:c r="H1246" s="56" t="n">
        <x:v>46267.75686181713</x:v>
      </x:c>
      <x:c r="I1246" s="17" t="n">
        <x:v>41</x:v>
      </x:c>
    </x:row>
    <x:row r="1247">
      <x:c r="A1247" s="17" t="str">
        <x:v>TX.VAL.TECH.CD</x:v>
      </x:c>
      <x:c r="B1247" s="17" t="str">
        <x:v>High-technology exports (current US$)</x:v>
      </x:c>
      <x:c r="C1247" s="17" t="n">
        <x:v>2022</x:v>
      </x:c>
      <x:c r="D1247" s="55" t="n">
        <x:v>206223949</x:v>
      </x:c>
      <x:c r="E1247" s="17" t="str">
        <x:v>current US$</x:v>
      </x:c>
      <x:c r="F1247" s="17" t="str">
        <x:v>OBSERVATION</x:v>
      </x:c>
      <x:c r="G1247" s="18" t="str">
        <x:v>https://api.worldbank.org/v2/en/country/IRN?downloadformat=csv</x:v>
      </x:c>
      <x:c r="H1247" s="56" t="n">
        <x:v>46267.75686181713</x:v>
      </x:c>
      <x:c r="I1247" s="17" t="n">
        <x:v>55</x:v>
      </x:c>
    </x:row>
    <x:row r="1248">
      <x:c r="A1248" s="17" t="str">
        <x:v>TX.VAL.TECH.MF.ZS</x:v>
      </x:c>
      <x:c r="B1248" s="17" t="str">
        <x:v>High-technology exports (% of manufactured exports)</x:v>
      </x:c>
      <x:c r="C1248" s="17" t="n">
        <x:v>2022</x:v>
      </x:c>
      <x:c r="D1248" s="55" t="n">
        <x:v>0.814007923197325</x:v>
      </x:c>
      <x:c r="E1248" s="17" t="str">
        <x:v>percent</x:v>
      </x:c>
      <x:c r="F1248" s="17" t="str">
        <x:v>OBSERVATION</x:v>
      </x:c>
      <x:c r="G1248" s="18" t="str">
        <x:v>https://api.worldbank.org/v2/en/country/IRN?downloadformat=csv</x:v>
      </x:c>
      <x:c r="H1248" s="56" t="n">
        <x:v>46267.75686181713</x:v>
      </x:c>
      <x:c r="I1248" s="17" t="n">
        <x:v>55</x:v>
      </x:c>
    </x:row>
    <x:row r="1249">
      <x:c r="A1249" s="17" t="str">
        <x:v>TX.VAL.TRAN.ZS.WT</x:v>
      </x:c>
      <x:c r="B1249" s="17" t="str">
        <x:v>Transport services (% of commercial service exports)</x:v>
      </x:c>
      <x:c r="C1249" s="17" t="n">
        <x:v>2000</x:v>
      </x:c>
      <x:c r="D1249" s="55" t="n">
        <x:v>49.4473102431835</x:v>
      </x:c>
      <x:c r="E1249" s="17" t="str">
        <x:v>percent</x:v>
      </x:c>
      <x:c r="F1249" s="17" t="str">
        <x:v>OBSERVATION</x:v>
      </x:c>
      <x:c r="G1249" s="18" t="str">
        <x:v>https://api.worldbank.org/v2/en/country/IRN?downloadformat=csv</x:v>
      </x:c>
      <x:c r="H1249" s="56" t="n">
        <x:v>46267.75686181713</x:v>
      </x:c>
      <x:c r="I1249" s="17" t="n">
        <x:v>41</x:v>
      </x:c>
    </x:row>
    <x:row r="1250">
      <x:c r="A1250" s="17" t="str">
        <x:v>TX.VAL.TRVL.ZS.WT</x:v>
      </x:c>
      <x:c r="B1250" s="17" t="str">
        <x:v>Travel services (% of commercial service exports)</x:v>
      </x:c>
      <x:c r="C1250" s="17" t="n">
        <x:v>2000</x:v>
      </x:c>
      <x:c r="D1250" s="55" t="n">
        <x:v>36.9196757553427</x:v>
      </x:c>
      <x:c r="E1250" s="17" t="str">
        <x:v>percent</x:v>
      </x:c>
      <x:c r="F1250" s="17" t="str">
        <x:v>OBSERVATION</x:v>
      </x:c>
      <x:c r="G1250" s="18" t="str">
        <x:v>https://api.worldbank.org/v2/en/country/IRN?downloadformat=csv</x:v>
      </x:c>
      <x:c r="H1250" s="56" t="n">
        <x:v>46267.75686181713</x:v>
      </x:c>
      <x:c r="I1250" s="17" t="n">
        <x:v>41</x:v>
      </x:c>
    </x:row>
    <x:row r="1251">
      <x:c r="A1251" s="17" t="str">
        <x:v>VC.BTL.DETH</x:v>
      </x:c>
      <x:c r="B1251" s="17" t="str">
        <x:v>Battle-related deaths (number of people)</x:v>
      </x:c>
      <x:c r="C1251" s="17" t="n">
        <x:v>2024</x:v>
      </x:c>
      <x:c r="D1251" s="55" t="n">
        <x:v>123</x:v>
      </x:c>
      <x:c r="E1251" s="17" t="str">
        <x:v>واحد توسط منبع ارائه نشده</x:v>
      </x:c>
      <x:c r="F1251" s="17" t="str">
        <x:v>OBSERVATION</x:v>
      </x:c>
      <x:c r="G1251" s="18" t="str">
        <x:v>https://api.worldbank.org/v2/en/country/IRN?downloadformat=csv</x:v>
      </x:c>
      <x:c r="H1251" s="56" t="n">
        <x:v>46267.75686181713</x:v>
      </x:c>
      <x:c r="I1251" s="17" t="n">
        <x:v>43</x:v>
      </x:c>
    </x:row>
    <x:row r="1252">
      <x:c r="A1252" s="17" t="str">
        <x:v>VC.IDP.NWDS</x:v>
      </x:c>
      <x:c r="B1252" s="17" t="str">
        <x:v>Internally displaced persons, new displacement associated with disasters (number of cases)</x:v>
      </x:c>
      <x:c r="C1252" s="17" t="n">
        <x:v>2023</x:v>
      </x:c>
      <x:c r="D1252" s="55" t="n">
        <x:v>124000</x:v>
      </x:c>
      <x:c r="E1252" s="17" t="str">
        <x:v>واحد توسط منبع ارائه نشده</x:v>
      </x:c>
      <x:c r="F1252" s="17" t="str">
        <x:v>OBSERVATION</x:v>
      </x:c>
      <x:c r="G1252" s="18" t="str">
        <x:v>https://api.worldbank.org/v2/en/country/IRN?downloadformat=csv</x:v>
      </x:c>
      <x:c r="H1252" s="56" t="n">
        <x:v>46267.75686181713</x:v>
      </x:c>
      <x:c r="I1252" s="17" t="n">
        <x:v>53</x:v>
      </x:c>
    </x:row>
    <x:row r="1253">
      <x:c r="A1253" s="17" t="str">
        <x:v>VC.IHR.PSRC.FE.P5</x:v>
      </x:c>
      <x:c r="B1253" s="17" t="str">
        <x:v>Intentional homicides, female (per 100,000 female)</x:v>
      </x:c>
      <x:c r="C1253" s="17" t="n">
        <x:v>2014</x:v>
      </x:c>
      <x:c r="D1253" s="55" t="n">
        <x:v>0.561174748544289</x:v>
      </x:c>
      <x:c r="E1253" s="17" t="str">
        <x:v>واحد توسط منبع ارائه نشده</x:v>
      </x:c>
      <x:c r="F1253" s="17" t="str">
        <x:v>OBSERVATION</x:v>
      </x:c>
      <x:c r="G1253" s="18" t="str">
        <x:v>https://api.worldbank.org/v2/en/country/IRN?downloadformat=csv</x:v>
      </x:c>
      <x:c r="H1253" s="56" t="n">
        <x:v>46267.75686181713</x:v>
      </x:c>
      <x:c r="I1253" s="17" t="n">
        <x:v>64</x:v>
      </x:c>
    </x:row>
    <x:row r="1254">
      <x:c r="A1254" s="17" t="str">
        <x:v>VC.IHR.PSRC.MA.P5</x:v>
      </x:c>
      <x:c r="B1254" s="17" t="str">
        <x:v>Intentional homicides, male (per 100,000 male)</x:v>
      </x:c>
      <x:c r="C1254" s="17" t="n">
        <x:v>2014</x:v>
      </x:c>
      <x:c r="D1254" s="55" t="n">
        <x:v>4.12032464786652</x:v>
      </x:c>
      <x:c r="E1254" s="17" t="str">
        <x:v>واحد توسط منبع ارائه نشده</x:v>
      </x:c>
      <x:c r="F1254" s="17" t="str">
        <x:v>OBSERVATION</x:v>
      </x:c>
      <x:c r="G1254" s="18" t="str">
        <x:v>https://api.worldbank.org/v2/en/country/IRN?downloadformat=csv</x:v>
      </x:c>
      <x:c r="H1254" s="56" t="n">
        <x:v>46267.75686181713</x:v>
      </x:c>
      <x:c r="I1254" s="17" t="n">
        <x:v>64</x:v>
      </x:c>
    </x:row>
    <x:row r="1255">
      <x:c r="A1255" s="17" t="str">
        <x:v>VC.IHR.PSRC.P5</x:v>
      </x:c>
      <x:c r="B1255" s="17" t="str">
        <x:v>Intentional homicides (per 100,000 people)</x:v>
      </x:c>
      <x:c r="C1255" s="17" t="n">
        <x:v>2014</x:v>
      </x:c>
      <x:c r="D1255" s="55" t="n">
        <x:v>2.37540050451863</x:v>
      </x:c>
      <x:c r="E1255" s="17" t="str">
        <x:v>واحد توسط منبع ارائه نشده</x:v>
      </x:c>
      <x:c r="F1255" s="17" t="str">
        <x:v>OBSERVATION</x:v>
      </x:c>
      <x:c r="G1255" s="18" t="str">
        <x:v>https://api.worldbank.org/v2/en/country/IRN?downloadformat=csv</x:v>
      </x:c>
      <x:c r="H1255" s="56" t="n">
        <x:v>46267.75686181713</x:v>
      </x:c>
      <x:c r="I1255" s="17" t="n">
        <x:v>63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  <x:col min="3" max="3" width="65" hidden="0" customWidth="1"/>
    <x:col min="4" max="4" width="4" hidden="0" customWidth="1"/>
    <x:col min="5" max="5" width="4" hidden="0" customWidth="1"/>
    <x:col min="6" max="6" width="4" hidden="0" customWidth="1"/>
    <x:col min="7" max="7" width="4" hidden="0" customWidth="1"/>
    <x:col min="8" max="8" width="4" hidden="0" customWidth="1"/>
  </x:cols>
  <x:sheetData>
    <x:row r="1" ht="28" customHeight="1">
      <x:c r="A1" s="4" t="str">
        <x:v>فرض‌های سناریوی شرطی</x:v>
      </x:c>
      <x:c r="B1" s="4"/>
      <x:c r="C1" s="4"/>
      <x:c r="D1" s="4"/>
      <x:c r="E1" s="4"/>
      <x:c r="F1" s="4"/>
      <x:c r="G1" s="4"/>
      <x:c r="H1" s="4"/>
    </x:row>
    <x:row r="2" ht="34" customHeight="1">
      <x:c r="A2" s="9" t="str">
        <x:v>سلول‌های آبی فرض‌های رشد واقعی قابل‌ویرایش‌اند. جمعیت سرانه از واریانت Medium رسمی WPP 2024 می‌آید؛ مسیر GDP همچنان سناریوی رشد شرطی و کاهش‌یافته است.</x:v>
      </x:c>
      <x:c r="B2" s="9"/>
      <x:c r="C2" s="9"/>
      <x:c r="D2" s="9"/>
      <x:c r="E2" s="9"/>
      <x:c r="F2" s="9"/>
      <x:c r="G2" s="9"/>
      <x:c r="H2" s="9"/>
    </x:row>
    <x:row r="4">
      <x:c r="A4" s="15" t="str">
        <x:v>ورودی</x:v>
      </x:c>
      <x:c r="B4" s="15" t="str">
        <x:v>مقدار</x:v>
      </x:c>
      <x:c r="C4" s="15" t="str">
        <x:v>یادداشت / منبع</x:v>
      </x:c>
    </x:row>
    <x:row r="5">
      <x:c r="A5" s="17" t="str">
        <x:v>سال پایه</x:v>
      </x:c>
      <x:c r="B5" s="61" t="n">
        <x:v>2025</x:v>
      </x:c>
      <x:c r="C5" s="17" t="str">
        <x:v>آخرین سال GDP واقعی موجود در WDI</x:v>
      </x:c>
    </x:row>
    <x:row r="6">
      <x:c r="A6" s="17" t="str">
        <x:v>GDP واقعی پایه</x:v>
      </x:c>
      <x:c r="B6" s="62" t="n">
        <x:v>519149083728.835</x:v>
      </x:c>
      <x:c r="C6" s="17" t="str">
        <x:v>USD ثابت ۲۰۱۵؛ WDI NY.GDP.MKTP.KD</x:v>
      </x:c>
    </x:row>
    <x:row r="7">
      <x:c r="A7" s="17" t="str">
        <x:v>جمعیت پایه</x:v>
      </x:c>
      <x:c r="B7" s="62" t="n">
        <x:v>92417681</x:v>
      </x:c>
      <x:c r="C7" s="17" t="str">
        <x:v>WDI SP.POP.TOTL</x:v>
      </x:c>
    </x:row>
    <x:row r="8">
      <x:c r="A8" s="17" t="str">
        <x:v>جمعیت WPP Medium ۲۰۵۰</x:v>
      </x:c>
      <x:c r="B8" s="62" t="n">
        <x:v>101861993</x:v>
      </x:c>
      <x:c r="C8" s="17" t="str">
        <x:v>UN projection؛ un-wpp-2024-medium؛ https://population.un.org/wpp/assets/Excel%20Files/1_Indicator%20(Standard)/CSV_FILES/WPP2024_Demographic_Indicators_Medium.csv.gz</x:v>
      </x:c>
    </x:row>
    <x:row r="9">
      <x:c r="A9" s="17" t="str">
        <x:v>جمعیت WPP Medium ۲۰۶۵</x:v>
      </x:c>
      <x:c r="B9" s="62" t="n">
        <x:v>99165442</x:v>
      </x:c>
      <x:c r="C9" s="17" t="str">
        <x:v>UN projection؛ un-wpp-2024-medium؛ https://population.un.org/wpp/assets/Excel%20Files/1_Indicator%20(Standard)/CSV_FILES/WPP2024_Demographic_Indicators_Medium.csv.gz</x:v>
      </x:c>
    </x:row>
    <x:row r="10">
      <x:c r="A10" s="17" t="str">
        <x:v>رشد کم GDP واقعی</x:v>
      </x:c>
      <x:c r="B10" s="60" t="n">
        <x:v>0.02</x:v>
      </x:c>
      <x:c r="C10" s="17" t="str">
        <x:v>فرض سناریویی کاهش‌یافته؛ نه پیش‌بینی</x:v>
      </x:c>
    </x:row>
    <x:row r="11">
      <x:c r="A11" s="17" t="str">
        <x:v>رشد میانه GDP واقعی</x:v>
      </x:c>
      <x:c r="B11" s="60" t="n">
        <x:v>0.045</x:v>
      </x:c>
      <x:c r="C11" s="17" t="str">
        <x:v>فرض سناریویی کاهش‌یافته؛ نه پیش‌بینی</x:v>
      </x:c>
    </x:row>
    <x:row r="12">
      <x:c r="A12" s="17" t="str">
        <x:v>رشد زیاد GDP واقعی</x:v>
      </x:c>
      <x:c r="B12" s="60" t="n">
        <x:v>0.065</x:v>
      </x:c>
      <x:c r="C12" s="17" t="str">
        <x:v>فرض سناریویی کاهش‌یافته؛ نه پیش‌بینی</x:v>
      </x:c>
    </x:row>
    <x:row r="14">
      <x:c r="A14" s="15" t="str">
        <x:v>افشای فرمول</x:v>
      </x:c>
      <x:c r="B14" s="15" t="str">
        <x:v>فرمول</x:v>
      </x:c>
      <x:c r="C14" s="15" t="str">
        <x:v>وضعیت</x:v>
      </x:c>
    </x:row>
    <x:row r="15">
      <x:c r="A15" s="17" t="str">
        <x:v>GDP واقعی</x:v>
      </x:c>
      <x:c r="B15" s="18" t="str">
        <x:v>Y_t = Y_base × (1 + g_Y)^(t - baseYear)</x:v>
      </x:c>
      <x:c r="C15" s="17" t="str">
        <x:v>derived</x:v>
      </x:c>
    </x:row>
    <x:row r="16">
      <x:c r="A16" s="17" t="str">
        <x:v>جمعیت</x:v>
      </x:c>
      <x:c r="B16" s="18" t="str">
        <x:v>P_2050 و P_2065 = WPP 2024 Medium (۱ ژوئیه)</x:v>
      </x:c>
      <x:c r="C16" s="17" t="str">
        <x:v>UN projection</x:v>
      </x:c>
    </x:row>
    <x:row r="17">
      <x:c r="A17" s="17" t="str">
        <x:v>GDP سرانه واقعی</x:v>
      </x:c>
      <x:c r="B17" s="18" t="str">
        <x:v>y_t = Y_t / P_t</x:v>
      </x:c>
      <x:c r="C17" s="17" t="str">
        <x:v>derived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8" hidden="0" customWidth="1"/>
    <x:col min="3" max="3" width="22" hidden="0" customWidth="1"/>
    <x:col min="4" max="4" width="22" hidden="0" customWidth="1"/>
    <x:col min="5" max="5" width="19" hidden="0" customWidth="1"/>
    <x:col min="6" max="6" width="19" hidden="0" customWidth="1"/>
    <x:col min="7" max="7" width="23" hidden="0" customWidth="1"/>
    <x:col min="8" max="8" width="23" hidden="0" customWidth="1"/>
    <x:col min="9" max="9" width="4" hidden="0" customWidth="1"/>
    <x:col min="10" max="10" width="15" hidden="0" customWidth="1"/>
    <x:col min="11" max="11" width="17" hidden="0" customWidth="1"/>
  </x:cols>
  <x:sheetData>
    <x:row r="1" ht="28" customHeight="1">
      <x:c r="A1" s="4" t="str">
        <x:v>خروجی‌های سناریوی شرطی ۲۰۵۰ و ۲۰۶۵</x:v>
      </x:c>
      <x:c r="B1" s="4"/>
      <x:c r="C1" s="4"/>
      <x:c r="D1" s="4"/>
      <x:c r="E1" s="4"/>
      <x:c r="F1" s="4"/>
      <x:c r="G1" s="4"/>
      <x:c r="H1" s="4"/>
    </x:row>
    <x:row r="2" ht="34" customHeight="1">
      <x:c r="A2" s="9" t="str">
        <x:v>خروجی‌ها فقط GDP واقعی با دلار ثابت ۲۰۱۵ را بسط می‌دهند. GDP جاری و PPP به‌دلیل نرخ ارز/برابری قدرت خرید نامعلوم به هدف بلندمدت تبدیل نمی‌شوند.</x:v>
      </x:c>
      <x:c r="B2" s="9"/>
      <x:c r="C2" s="9"/>
      <x:c r="D2" s="9"/>
      <x:c r="E2" s="9"/>
      <x:c r="F2" s="9"/>
      <x:c r="G2" s="9"/>
      <x:c r="H2" s="9"/>
    </x:row>
    <x:row r="4">
      <x:c r="A4" s="15" t="str">
        <x:v>سناریو</x:v>
      </x:c>
      <x:c r="B4" s="15" t="str">
        <x:v>رشد سالانه واقعی</x:v>
      </x:c>
      <x:c r="C4" s="15" t="str">
        <x:v>GDP واقعی ۲۰۵۰</x:v>
      </x:c>
      <x:c r="D4" s="15" t="str">
        <x:v>GDP واقعی ۲۰۶۵</x:v>
      </x:c>
      <x:c r="E4" s="15" t="str">
        <x:v>جمعیت ۲۰۵۰ (WPP Medium)</x:v>
      </x:c>
      <x:c r="F4" s="15" t="str">
        <x:v>جمعیت ۲۰۶۵ (WPP Medium)</x:v>
      </x:c>
      <x:c r="G4" s="15" t="str">
        <x:v>GDP سرانه واقعی ۲۰۵۰</x:v>
      </x:c>
      <x:c r="H4" s="15" t="str">
        <x:v>GDP سرانه واقعی ۲۰۶۵</x:v>
      </x:c>
      <x:c r="J4" t="str">
        <x:v>سناریو</x:v>
      </x:c>
      <x:c r="K4" t="str">
        <x:v>GDP واقعی</x:v>
      </x:c>
    </x:row>
    <x:row r="5">
      <x:c r="A5" s="17" t="str">
        <x:v>کم</x:v>
      </x:c>
      <x:c r="B5" s="64" t="n">
        <x:f>'Scenario_Assumptions'!$B$10</x:f>
        <x:v>0.02</x:v>
      </x:c>
      <x:c r="C5" s="65" t="n">
        <x:f>'Scenario_Assumptions'!$B$6*(1+B5)^(2050-'Scenario_Assumptions'!$B$5)</x:f>
        <x:v>851719098786.399</x:v>
      </x:c>
      <x:c r="D5" s="65" t="n">
        <x:f>'Scenario_Assumptions'!$B$6*(1+B5)^(2065-'Scenario_Assumptions'!$B$5)</x:f>
        <x:v>1146301768202.5764</x:v>
      </x:c>
      <x:c r="E5" s="66" t="n">
        <x:f>'Scenario_Assumptions'!$B$8</x:f>
        <x:v>101861993</x:v>
      </x:c>
      <x:c r="F5" s="66" t="n">
        <x:f>'Scenario_Assumptions'!$B$9</x:f>
        <x:v>99165442</x:v>
      </x:c>
      <x:c r="G5" s="67" t="n">
        <x:f>C5/E5</x:f>
        <x:v>8361.500435068054</x:v>
      </x:c>
      <x:c r="H5" s="67" t="n">
        <x:f>D5/F5</x:f>
        <x:v>11559.488316530435</x:v>
      </x:c>
      <x:c r="J5" t="str">
        <x:v>کم</x:v>
      </x:c>
      <x:c r="K5" t="n">
        <x:f>C5/1000000000</x:f>
        <x:v>851.7190987863991</x:v>
      </x:c>
    </x:row>
    <x:row r="6">
      <x:c r="A6" s="17" t="str">
        <x:v>میانه</x:v>
      </x:c>
      <x:c r="B6" s="64" t="n">
        <x:f>'Scenario_Assumptions'!$B$11</x:f>
        <x:v>0.045</x:v>
      </x:c>
      <x:c r="C6" s="65" t="n">
        <x:f>'Scenario_Assumptions'!$B$6*(1+B6)^(2050-'Scenario_Assumptions'!$B$5)</x:f>
        <x:v>1560268544318.3015</x:v>
      </x:c>
      <x:c r="D6" s="65" t="n">
        <x:f>'Scenario_Assumptions'!$B$6*(1+B6)^(2065-'Scenario_Assumptions'!$B$5)</x:f>
        <x:v>3019560320326.5996</x:v>
      </x:c>
      <x:c r="E6" s="66" t="n">
        <x:f>'Scenario_Assumptions'!$B$8</x:f>
        <x:v>101861993</x:v>
      </x:c>
      <x:c r="F6" s="66" t="n">
        <x:f>'Scenario_Assumptions'!$B$9</x:f>
        <x:v>99165442</x:v>
      </x:c>
      <x:c r="G6" s="67" t="n">
        <x:f>C6/E6</x:f>
        <x:v>15317.475128513355</x:v>
      </x:c>
      <x:c r="H6" s="67" t="n">
        <x:f>D6/F6</x:f>
        <x:v>30449.723809294366</x:v>
      </x:c>
      <x:c r="J6" t="str">
        <x:v>میانه</x:v>
      </x:c>
      <x:c r="K6" t="n">
        <x:f>C6/1000000000</x:f>
        <x:v>1560.2685443183016</x:v>
      </x:c>
    </x:row>
    <x:row r="7">
      <x:c r="A7" s="17" t="str">
        <x:v>زیاد</x:v>
      </x:c>
      <x:c r="B7" s="64" t="n">
        <x:f>'Scenario_Assumptions'!$B$12</x:f>
        <x:v>0.065</x:v>
      </x:c>
      <x:c r="C7" s="65" t="n">
        <x:f>'Scenario_Assumptions'!$B$6*(1+B7)^(2050-'Scenario_Assumptions'!$B$5)</x:f>
        <x:v>2506295568507.392</x:v>
      </x:c>
      <x:c r="D7" s="65" t="n">
        <x:f>'Scenario_Assumptions'!$B$6*(1+B7)^(2065-'Scenario_Assumptions'!$B$5)</x:f>
        <x:v>6445793717655.338</x:v>
      </x:c>
      <x:c r="E7" s="66" t="n">
        <x:f>'Scenario_Assumptions'!$B$8</x:f>
        <x:v>101861993</x:v>
      </x:c>
      <x:c r="F7" s="66" t="n">
        <x:f>'Scenario_Assumptions'!$B$9</x:f>
        <x:v>99165442</x:v>
      </x:c>
      <x:c r="G7" s="67" t="n">
        <x:f>C7/E7</x:f>
        <x:v>24604.815738362708</x:v>
      </x:c>
      <x:c r="H7" s="67" t="n">
        <x:f>D7/F7</x:f>
        <x:v>65000.40324184042</x:v>
      </x:c>
      <x:c r="J7" t="str">
        <x:v>زیاد</x:v>
      </x:c>
      <x:c r="K7" t="n">
        <x:f>C7/1000000000</x:f>
        <x:v>2506.295568507392</x:v>
      </x:c>
    </x:row>
    <x:row r="9">
      <x:c r="J9" t="str">
        <x:v>سناریو</x:v>
      </x:c>
      <x:c r="K9" t="str">
        <x:v>GDP واقعی</x:v>
      </x:c>
    </x:row>
    <x:row r="10">
      <x:c r="A10" s="15" t="str">
        <x:v>خط پایه مشاهده‌شده</x:v>
      </x:c>
      <x:c r="B10" s="15" t="str">
        <x:v>مقدار</x:v>
      </x:c>
      <x:c r="C10" s="15" t="str">
        <x:v>واحد / مبنا</x:v>
      </x:c>
      <x:c r="D10" s="15" t="str">
        <x:v>وضعیت</x:v>
      </x:c>
      <x:c r="J10" t="str">
        <x:v>کم</x:v>
      </x:c>
      <x:c r="K10" t="n">
        <x:f>D5/1000000000</x:f>
        <x:v>1146.3017682025763</x:v>
      </x:c>
    </x:row>
    <x:row r="11">
      <x:c r="A11" s="17" t="str">
        <x:v>GDP بازار جاری ۲۰۲۵</x:v>
      </x:c>
      <x:c r="B11" s="68" t="n">
        <x:v>362682115433.364</x:v>
      </x:c>
      <x:c r="C11" s="17" t="str">
        <x:v>دلار جاری آمریکا</x:v>
      </x:c>
      <x:c r="D11" s="17" t="str">
        <x:v>observed</x:v>
      </x:c>
      <x:c r="J11" t="str">
        <x:v>میانه</x:v>
      </x:c>
      <x:c r="K11" t="n">
        <x:f>D6/1000000000</x:f>
        <x:v>3019.5603203265996</x:v>
      </x:c>
    </x:row>
    <x:row r="12">
      <x:c r="A12" s="17" t="str">
        <x:v>GDP واقعی ۲۰۲۵</x:v>
      </x:c>
      <x:c r="B12" s="68" t="n">
        <x:v>519149083728.835</x:v>
      </x:c>
      <x:c r="C12" s="17" t="str">
        <x:v>دلار ثابت ۲۰۱۵ آمریکا</x:v>
      </x:c>
      <x:c r="D12" s="17" t="str">
        <x:v>observed</x:v>
      </x:c>
      <x:c r="J12" t="str">
        <x:v>زیاد</x:v>
      </x:c>
      <x:c r="K12" t="n">
        <x:f>D7/1000000000</x:f>
        <x:v>6445.793717655338</x:v>
      </x:c>
    </x:row>
    <x:row r="13">
      <x:c r="A13" s="17" t="str">
        <x:v>GDP PPP جاری ۲۰۲۵</x:v>
      </x:c>
      <x:c r="B13" s="68" t="n">
        <x:v>1820556170291.92</x:v>
      </x:c>
      <x:c r="C13" s="17" t="str">
        <x:v>دلار بین‌المللی جاری</x:v>
      </x:c>
      <x:c r="D13" s="17" t="str">
        <x:v>observed</x:v>
      </x:c>
    </x:row>
    <x:row r="14">
      <x:c r="A14" s="17" t="str">
        <x:v>GDP PPP ثابت ۲۰۲۵</x:v>
      </x:c>
      <x:c r="B14" s="68" t="n">
        <x:v>1555739110399.07</x:v>
      </x:c>
      <x:c r="C14" s="17" t="str">
        <x:v>دلار بین‌المللی ثابت ۲۰۲۱</x:v>
      </x:c>
      <x:c r="D14" s="17" t="str">
        <x:v>observed</x:v>
      </x:c>
    </x:row>
  </x:sheetData>
  <x:mergeCells>
    <x:mergeCell ref="A1:H1"/>
    <x:mergeCell ref="A2:H2"/>
  </x:mergeCells>
  <x:pageMargins left="0.7" right="0.7" top="0.75" bottom="0.75" header="0.3" footer="0.3"/>
  <x:drawing xmlns:r="http://schemas.openxmlformats.org/officeDocument/2006/relationships" r:id="R9da0ad00842840f0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6" hidden="0" customWidth="1"/>
    <x:col min="3" max="3" width="61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4" hidden="0" customWidth="1"/>
  </x:cols>
  <x:sheetData>
    <x:row r="1" ht="28" customHeight="1">
      <x:c r="A1" s="4" t="str">
        <x:v>پیش‌امکان‌سنجی و ارزیابی پروژه (نمونه قابل‌ویرایش)</x:v>
      </x:c>
      <x:c r="B1" s="4"/>
      <x:c r="C1" s="4"/>
      <x:c r="D1" s="4"/>
      <x:c r="E1" s="4"/>
      <x:c r="F1" s="4"/>
      <x:c r="G1" s="4"/>
      <x:c r="H1" s="4"/>
    </x:row>
    <x:row r="2" ht="34" customHeight="1">
      <x:c r="A2" s="9" t="str">
        <x:v>تمام مقادیر آبی نمونه‌های کاربر-ورودی‌اند و مشاهده اقتصادی ایران محسوب نمی‌شوند. برای مدل COMFAR رسمی، داده‌ها و مجوز نرم‌افزار اختصاصی لازم است؛ این شیت موتور شفاف مستقل دارد.</x:v>
      </x:c>
      <x:c r="B2" s="9"/>
      <x:c r="C2" s="9"/>
      <x:c r="D2" s="9"/>
      <x:c r="E2" s="9"/>
      <x:c r="F2" s="9"/>
      <x:c r="G2" s="9"/>
      <x:c r="H2" s="9"/>
    </x:row>
    <x:row r="4">
      <x:c r="A4" s="15" t="str">
        <x:v>ورودی پروژه</x:v>
      </x:c>
      <x:c r="B4" s="15" t="str">
        <x:v>مقدار</x:v>
      </x:c>
      <x:c r="C4" s="15" t="str">
        <x:v>توضیح</x:v>
      </x:c>
    </x:row>
    <x:row r="5">
      <x:c r="A5" s="17" t="str">
        <x:v>نام پروژه</x:v>
      </x:c>
      <x:c r="B5" s="70" t="str">
        <x:v>پروژه نمونه</x:v>
      </x:c>
      <x:c r="C5" s="17" t="str">
        <x:v>نام یا کد پروژه</x:v>
      </x:c>
    </x:row>
    <x:row r="6">
      <x:c r="A6" s="17" t="str">
        <x:v>دفتر ارزیابی</x:v>
      </x:c>
      <x:c r="B6" s="70" t="str">
        <x:v>financial</x:v>
      </x:c>
      <x:c r="C6" s="17" t="str">
        <x:v>financial یا economic</x:v>
      </x:c>
    </x:row>
    <x:row r="7">
      <x:c r="A7" s="17" t="str">
        <x:v>مبنای قیمت</x:v>
      </x:c>
      <x:c r="B7" s="70" t="str">
        <x:v>real</x:v>
      </x:c>
      <x:c r="C7" s="17" t="str">
        <x:v>real یا nominal</x:v>
      </x:c>
    </x:row>
    <x:row r="8">
      <x:c r="A8" s="17" t="str">
        <x:v>واحد پول</x:v>
      </x:c>
      <x:c r="B8" s="70" t="str">
        <x:v>USD</x:v>
      </x:c>
      <x:c r="C8" s="17" t="str">
        <x:v>واحد انتخابی؛ تبدیل ارز انجام نمی‌شود</x:v>
      </x:c>
    </x:row>
    <x:row r="9">
      <x:c r="A9" s="17" t="str">
        <x:v>نرخ تنزیل</x:v>
      </x:c>
      <x:c r="B9" s="60" t="n">
        <x:v>0.1</x:v>
      </x:c>
      <x:c r="C9" s="17" t="str">
        <x:v>نرخ واقعی/اسمی باید با مبنای قیمت سازگار باشد</x:v>
      </x:c>
    </x:row>
    <x:row r="10">
      <x:c r="A10" s="17" t="str">
        <x:v>توضیح</x:v>
      </x:c>
      <x:c r="B10" s="70" t="str">
        <x:v>نمونه آموزشی</x:v>
      </x:c>
      <x:c r="C10" s="17" t="str">
        <x:v>مقادیر زیر فقط برای آزمایش مدل‌اند</x:v>
      </x:c>
    </x:row>
    <x:row r="13">
      <x:c r="A13" s="15" t="str">
        <x:v>سال</x:v>
      </x:c>
      <x:c r="B13" s="15" t="n">
        <x:v>0</x:v>
      </x:c>
      <x:c r="C13" s="15" t="n">
        <x:v>1</x:v>
      </x:c>
      <x:c r="D13" s="15" t="n">
        <x:v>2</x:v>
      </x:c>
      <x:c r="E13" s="15" t="n">
        <x:v>3</x:v>
      </x:c>
      <x:c r="F13" s="15" t="n">
        <x:v>4</x:v>
      </x:c>
      <x:c r="G13" s="15" t="n">
        <x:v>5</x:v>
      </x:c>
    </x:row>
    <x:row r="14">
      <x:c r="A14" s="17" t="str">
        <x:v>منافع ناخالص</x:v>
      </x:c>
      <x:c r="B14" s="71" t="n">
        <x:v>0</x:v>
      </x:c>
      <x:c r="C14" s="71" t="n">
        <x:v>0</x:v>
      </x:c>
      <x:c r="D14" s="71" t="n">
        <x:v>60</x:v>
      </x:c>
      <x:c r="E14" s="71" t="n">
        <x:v>60</x:v>
      </x:c>
      <x:c r="F14" s="71" t="n">
        <x:v>60</x:v>
      </x:c>
      <x:c r="G14" s="71" t="n">
        <x:v>60</x:v>
      </x:c>
    </x:row>
    <x:row r="15">
      <x:c r="A15" s="17" t="str">
        <x:v>هزینه‌های ناخالص</x:v>
      </x:c>
      <x:c r="B15" s="71" t="n">
        <x:v>100</x:v>
      </x:c>
      <x:c r="C15" s="71" t="n">
        <x:v>0</x:v>
      </x:c>
      <x:c r="D15" s="71" t="n">
        <x:v>0</x:v>
      </x:c>
      <x:c r="E15" s="71" t="n">
        <x:v>0</x:v>
      </x:c>
      <x:c r="F15" s="71" t="n">
        <x:v>0</x:v>
      </x:c>
      <x:c r="G15" s="71" t="n">
        <x:v>0</x:v>
      </x:c>
    </x:row>
    <x:row r="16">
      <x:c r="A16" s="17" t="str">
        <x:v>جریان خالص</x:v>
      </x:c>
      <x:c r="B16" s="72" t="n">
        <x:f>B14-B15</x:f>
        <x:v>-100</x:v>
      </x:c>
      <x:c r="C16" s="72" t="n">
        <x:f>C14-C15</x:f>
        <x:v>0</x:v>
      </x:c>
      <x:c r="D16" s="72" t="n">
        <x:f>D14-D15</x:f>
        <x:v>60</x:v>
      </x:c>
      <x:c r="E16" s="72" t="n">
        <x:f>E14-E15</x:f>
        <x:v>60</x:v>
      </x:c>
      <x:c r="F16" s="72" t="n">
        <x:f>F14-F15</x:f>
        <x:v>60</x:v>
      </x:c>
      <x:c r="G16" s="72" t="n">
        <x:f>G14-G15</x:f>
        <x:v>60</x:v>
      </x:c>
    </x:row>
    <x:row r="17">
      <x:c r="A17" s="17" t="str">
        <x:v>جریان تنزیل‌شده</x:v>
      </x:c>
      <x:c r="B17" s="72" t="n">
        <x:f>B16/(1+$B$9)^B13</x:f>
        <x:v>-100</x:v>
      </x:c>
      <x:c r="C17" s="72" t="n">
        <x:f>C16/(1+$B$9)^C13</x:f>
        <x:v>0</x:v>
      </x:c>
      <x:c r="D17" s="72" t="n">
        <x:f>D16/(1+$B$9)^D13</x:f>
        <x:v>49.58677685950413</x:v>
      </x:c>
      <x:c r="E17" s="72" t="n">
        <x:f>E16/(1+$B$9)^E13</x:f>
        <x:v>45.078888054094655</x:v>
      </x:c>
      <x:c r="F17" s="72" t="n">
        <x:f>F16/(1+$B$9)^F13</x:f>
        <x:v>40.98080732190423</x:v>
      </x:c>
      <x:c r="G17" s="72" t="n">
        <x:f>G16/(1+$B$9)^G13</x:f>
        <x:v>37.2552793835493</x:v>
      </x:c>
    </x:row>
    <x:row r="18">
      <x:c r="A18" s="17" t="str">
        <x:v>جریان تجمعی</x:v>
      </x:c>
      <x:c r="B18" s="72" t="n">
        <x:f>B16</x:f>
        <x:v>-100</x:v>
      </x:c>
      <x:c r="C18" s="72" t="n">
        <x:f>B18+C16</x:f>
        <x:v>-100</x:v>
      </x:c>
      <x:c r="D18" s="72" t="n">
        <x:f>C18+D16</x:f>
        <x:v>-40</x:v>
      </x:c>
      <x:c r="E18" s="72" t="n">
        <x:f>D18+E16</x:f>
        <x:v>20</x:v>
      </x:c>
      <x:c r="F18" s="72" t="n">
        <x:f>E18+F16</x:f>
        <x:v>80</x:v>
      </x:c>
      <x:c r="G18" s="72" t="n">
        <x:f>F18+G16</x:f>
        <x:v>140</x:v>
      </x:c>
    </x:row>
    <x:row r="21">
      <x:c r="A21" s="15" t="str">
        <x:v>شاخص</x:v>
      </x:c>
      <x:c r="B21" s="15" t="str">
        <x:v>مقدار</x:v>
      </x:c>
      <x:c r="C21" s="15" t="str">
        <x:v>فرمول / قاعده</x:v>
      </x:c>
    </x:row>
    <x:row r="22">
      <x:c r="A22" s="17" t="str">
        <x:v>NPV</x:v>
      </x:c>
      <x:c r="B22" s="72" t="n">
        <x:f>NPV($B$9,C16:G16)+B16</x:f>
        <x:v>72.9017516190523</x:v>
      </x:c>
      <x:c r="C22" s="17" t="str">
        <x:v>NPV نرخ تنزیل + جریان سال صفر</x:v>
      </x:c>
    </x:row>
    <x:row r="23">
      <x:c r="A23" s="17" t="str">
        <x:v>IRR</x:v>
      </x:c>
      <x:c r="B23" s="73" t="n">
        <x:f>IF(AND(MIN(B16:G16)&lt;0,MAX(B16:G16)&gt;0),IRR(B16:G16),"")</x:f>
        <x:v>0.2999195766742268</x:v>
      </x:c>
      <x:c r="C23" s="17" t="str">
        <x:v>فقط در صورت وجود هر دو علامت مثبت و منفی</x:v>
      </x:c>
    </x:row>
    <x:row r="24">
      <x:c r="A24" s="17" t="str">
        <x:v>دوره بازگشت (سال کامل)</x:v>
      </x:c>
      <x:c r="B24" s="75" t="n">
        <x:f>IF(B18&gt;=0,0,IF(C18&gt;=0,1,IF(D18&gt;=0,2,IF(E18&gt;=0,3,IF(F18&gt;=0,4,IF(G18&gt;=0,5,"N/A"))))))</x:f>
        <x:v>3</x:v>
      </x:c>
      <x:c r="C24" s="17" t="str">
        <x:v>اولین سالی که جریان تجمعی غیرمنفی می‌شود</x:v>
      </x:c>
    </x:row>
    <x:row r="25">
      <x:c r="A25" s="17" t="str">
        <x:v>B/C</x:v>
      </x:c>
      <x:c r="B25" s="74" t="n">
        <x:f>(B14+NPV($B$9,C14:G14))/(B15+NPV($B$9,C15:G15))</x:f>
        <x:v>1.729017516190523</x:v>
      </x:c>
      <x:c r="C25" s="17" t="str">
        <x:v>PV منافع / PV هزینه‌ها</x:v>
      </x:c>
    </x:row>
    <x:row r="26">
      <x:c r="A26" s="17" t="str">
        <x:v>نقطه سر به سر</x:v>
      </x:c>
      <x:c r="B26" s="17" t="str">
        <x:v>نیازمند ورودی قیمت، هزینه متغیر و هزینه ثابت</x:v>
      </x:c>
      <x:c r="C26" s="17" t="str">
        <x:v>در نسخه پروژه تعریف می‌شود</x:v>
      </x:c>
    </x:row>
    <x:row r="27">
      <x:c r="A27" s="17" t="str">
        <x:v>هشدار</x:v>
      </x:c>
      <x:c r="B27" s="17" t="str">
        <x:v>IRR چندگانه یا نرخ تنزیل نامتجانس باید در تحلیل سناریو بررسی شود</x:v>
      </x:c>
      <x:c r="C27" s="17" t="str">
        <x:v>judgment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8" hidden="0" customWidth="1"/>
    <x:col min="3" max="3" width="40" hidden="0" customWidth="1"/>
    <x:col min="4" max="4" width="24" hidden="0" customWidth="1"/>
    <x:col min="5" max="5" width="76" hidden="0" customWidth="1"/>
    <x:col min="6" max="6" width="60" hidden="0" customWidth="1"/>
  </x:cols>
  <x:sheetData>
    <x:row r="1" ht="28" customHeight="1">
      <x:c r="A1" s="4" t="str">
        <x:v>فهرست بخش‌ها و خوشه‌های تحلیلی</x:v>
      </x:c>
      <x:c r="B1" s="4"/>
      <x:c r="C1" s="4"/>
      <x:c r="D1" s="4"/>
      <x:c r="E1" s="4"/>
      <x:c r="F1" s="4"/>
      <x:c r="G1" s="4"/>
      <x:c r="H1" s="4"/>
    </x:row>
    <x:row r="2" ht="34" customHeight="1">
      <x:c r="A2" s="9" t="str">
        <x:v>بخش‌های A تا U طبقه‌بندی رسمی ISIC Rev.4 هستند. خوشه‌های تحلیلی جایگزین بخش رسمی نیستند؛ همه ردیف‌ها METADATA_ONLY_NO_OBSERVATIONS دارند.</x:v>
      </x:c>
      <x:c r="B2" s="9"/>
      <x:c r="C2" s="9"/>
      <x:c r="D2" s="9"/>
      <x:c r="E2" s="9"/>
      <x:c r="F2" s="9"/>
      <x:c r="G2" s="9"/>
      <x:c r="H2" s="9"/>
    </x:row>
    <x:row r="4">
      <x:c r="A4" s="15" t="str">
        <x:v>کد</x:v>
      </x:c>
      <x:c r="B4" s="15" t="str">
        <x:v>عنوان فارسی</x:v>
      </x:c>
      <x:c r="C4" s="15" t="str">
        <x:v>عنوان انگلیسی</x:v>
      </x:c>
      <x:c r="D4" s="15" t="str">
        <x:v>طبقه</x:v>
      </x:c>
      <x:c r="E4" s="15" t="str">
        <x:v>وضعیت داده</x:v>
      </x:c>
      <x:c r="F4" s="15" t="str">
        <x:v>URL منبع</x:v>
      </x:c>
    </x:row>
    <x:row r="5">
      <x:c r="A5" s="17" t="str">
        <x:v>A</x:v>
      </x:c>
      <x:c r="B5" s="17" t="str">
        <x:v>کشاورزی، جنگلداری و ماهیگیری</x:v>
      </x:c>
      <x:c r="C5" s="17" t="str">
        <x:v>Agriculture, forestry and fishing</x:v>
      </x:c>
      <x:c r="D5" s="17" t="str">
        <x:v>official_section</x:v>
      </x:c>
      <x:c r="E5" s="17" t="str">
        <x:v>METADATA_ONLY_NO_OBSERVATIONS</x:v>
      </x:c>
      <x:c r="F5" s="18" t="str">
        <x:v>https://unstats.un.org/unsd/publication/seriesM/seriesm_4rev4e.pdf</x:v>
      </x:c>
    </x:row>
    <x:row r="6">
      <x:c r="A6" s="17" t="str">
        <x:v>B</x:v>
      </x:c>
      <x:c r="B6" s="17" t="str">
        <x:v>استخراج معدن</x:v>
      </x:c>
      <x:c r="C6" s="17" t="str">
        <x:v>Mining and quarrying</x:v>
      </x:c>
      <x:c r="D6" s="17" t="str">
        <x:v>official_section</x:v>
      </x:c>
      <x:c r="E6" s="17" t="str">
        <x:v>METADATA_ONLY_NO_OBSERVATIONS</x:v>
      </x:c>
      <x:c r="F6" s="18" t="str">
        <x:v>https://unstats.un.org/unsd/publication/seriesM/seriesm_4rev4e.pdf</x:v>
      </x:c>
    </x:row>
    <x:row r="7">
      <x:c r="A7" s="17" t="str">
        <x:v>C</x:v>
      </x:c>
      <x:c r="B7" s="17" t="str">
        <x:v>تولید</x:v>
      </x:c>
      <x:c r="C7" s="17" t="str">
        <x:v>Manufacturing</x:v>
      </x:c>
      <x:c r="D7" s="17" t="str">
        <x:v>official_section</x:v>
      </x:c>
      <x:c r="E7" s="17" t="str">
        <x:v>METADATA_ONLY_NO_OBSERVATIONS</x:v>
      </x:c>
      <x:c r="F7" s="18" t="str">
        <x:v>https://unstats.un.org/unsd/publication/seriesM/seriesm_4rev4e.pdf</x:v>
      </x:c>
    </x:row>
    <x:row r="8">
      <x:c r="A8" s="17" t="str">
        <x:v>D</x:v>
      </x:c>
      <x:c r="B8" s="17" t="str">
        <x:v>تأمین برق، گاز، بخار و تهویه مطبوع</x:v>
      </x:c>
      <x:c r="C8" s="17" t="str">
        <x:v>Electricity, gas, steam and air conditioning supply</x:v>
      </x:c>
      <x:c r="D8" s="17" t="str">
        <x:v>official_section</x:v>
      </x:c>
      <x:c r="E8" s="17" t="str">
        <x:v>METADATA_ONLY_NO_OBSERVATIONS</x:v>
      </x:c>
      <x:c r="F8" s="18" t="str">
        <x:v>https://unstats.un.org/unsd/publication/seriesM/seriesm_4rev4e.pdf</x:v>
      </x:c>
    </x:row>
    <x:row r="9">
      <x:c r="A9" s="17" t="str">
        <x:v>E</x:v>
      </x:c>
      <x:c r="B9" s="17" t="str">
        <x:v>تأمین آب؛ دفع فاضلاب، مدیریت پسماند و فعالیت‌های تصفیه</x:v>
      </x:c>
      <x:c r="C9" s="17" t="str">
        <x:v>Water supply; sewerage, waste management and remediation activities</x:v>
      </x:c>
      <x:c r="D9" s="17" t="str">
        <x:v>official_section</x:v>
      </x:c>
      <x:c r="E9" s="17" t="str">
        <x:v>METADATA_ONLY_NO_OBSERVATIONS</x:v>
      </x:c>
      <x:c r="F9" s="18" t="str">
        <x:v>https://unstats.un.org/unsd/publication/seriesM/seriesm_4rev4e.pdf</x:v>
      </x:c>
    </x:row>
    <x:row r="10">
      <x:c r="A10" s="17" t="str">
        <x:v>F</x:v>
      </x:c>
      <x:c r="B10" s="17" t="str">
        <x:v>ساختمان</x:v>
      </x:c>
      <x:c r="C10" s="17" t="str">
        <x:v>Construction</x:v>
      </x:c>
      <x:c r="D10" s="17" t="str">
        <x:v>official_section</x:v>
      </x:c>
      <x:c r="E10" s="17" t="str">
        <x:v>METADATA_ONLY_NO_OBSERVATIONS</x:v>
      </x:c>
      <x:c r="F10" s="18" t="str">
        <x:v>https://unstats.un.org/unsd/publication/seriesM/seriesm_4rev4e.pdf</x:v>
      </x:c>
    </x:row>
    <x:row r="11">
      <x:c r="A11" s="17" t="str">
        <x:v>G</x:v>
      </x:c>
      <x:c r="B11" s="17" t="str">
        <x:v>تجارت عمده و خرده‌فروشی؛ تعمیر وسایل نقلیه موتوری و موتورسیکلت‌ها</x:v>
      </x:c>
      <x:c r="C11" s="17" t="str">
        <x:v>Wholesale and retail trade; repair of motor vehicles and motorcycles</x:v>
      </x:c>
      <x:c r="D11" s="17" t="str">
        <x:v>official_section</x:v>
      </x:c>
      <x:c r="E11" s="17" t="str">
        <x:v>METADATA_ONLY_NO_OBSERVATIONS</x:v>
      </x:c>
      <x:c r="F11" s="18" t="str">
        <x:v>https://unstats.un.org/unsd/publication/seriesM/seriesm_4rev4e.pdf</x:v>
      </x:c>
    </x:row>
    <x:row r="12">
      <x:c r="A12" s="17" t="str">
        <x:v>H</x:v>
      </x:c>
      <x:c r="B12" s="17" t="str">
        <x:v>حمل‌ونقل و انبارداری</x:v>
      </x:c>
      <x:c r="C12" s="17" t="str">
        <x:v>Transportation and storage</x:v>
      </x:c>
      <x:c r="D12" s="17" t="str">
        <x:v>official_section</x:v>
      </x:c>
      <x:c r="E12" s="17" t="str">
        <x:v>METADATA_ONLY_NO_OBSERVATIONS</x:v>
      </x:c>
      <x:c r="F12" s="18" t="str">
        <x:v>https://unstats.un.org/unsd/publication/seriesM/seriesm_4rev4e.pdf</x:v>
      </x:c>
    </x:row>
    <x:row r="13">
      <x:c r="A13" s="17" t="str">
        <x:v>I</x:v>
      </x:c>
      <x:c r="B13" s="17" t="str">
        <x:v>اقامت و خدمات غذایی</x:v>
      </x:c>
      <x:c r="C13" s="17" t="str">
        <x:v>Accommodation and food service activities</x:v>
      </x:c>
      <x:c r="D13" s="17" t="str">
        <x:v>official_section</x:v>
      </x:c>
      <x:c r="E13" s="17" t="str">
        <x:v>METADATA_ONLY_NO_OBSERVATIONS</x:v>
      </x:c>
      <x:c r="F13" s="18" t="str">
        <x:v>https://unstats.un.org/unsd/publication/seriesM/seriesm_4rev4e.pdf</x:v>
      </x:c>
    </x:row>
    <x:row r="14">
      <x:c r="A14" s="17" t="str">
        <x:v>J</x:v>
      </x:c>
      <x:c r="B14" s="17" t="str">
        <x:v>اطلاعات و ارتباطات</x:v>
      </x:c>
      <x:c r="C14" s="17" t="str">
        <x:v>Information and communication</x:v>
      </x:c>
      <x:c r="D14" s="17" t="str">
        <x:v>official_section</x:v>
      </x:c>
      <x:c r="E14" s="17" t="str">
        <x:v>METADATA_ONLY_NO_OBSERVATIONS</x:v>
      </x:c>
      <x:c r="F14" s="18" t="str">
        <x:v>https://unstats.un.org/unsd/publication/seriesM/seriesm_4rev4e.pdf</x:v>
      </x:c>
    </x:row>
    <x:row r="15">
      <x:c r="A15" s="17" t="str">
        <x:v>K</x:v>
      </x:c>
      <x:c r="B15" s="17" t="str">
        <x:v>فعالیت‌های مالی و بیمه</x:v>
      </x:c>
      <x:c r="C15" s="17" t="str">
        <x:v>Financial and insurance activities</x:v>
      </x:c>
      <x:c r="D15" s="17" t="str">
        <x:v>official_section</x:v>
      </x:c>
      <x:c r="E15" s="17" t="str">
        <x:v>METADATA_ONLY_NO_OBSERVATIONS</x:v>
      </x:c>
      <x:c r="F15" s="18" t="str">
        <x:v>https://unstats.un.org/unsd/publication/seriesM/seriesm_4rev4e.pdf</x:v>
      </x:c>
    </x:row>
    <x:row r="16">
      <x:c r="A16" s="17" t="str">
        <x:v>L</x:v>
      </x:c>
      <x:c r="B16" s="17" t="str">
        <x:v>فعالیت‌های املاک و مستغلات</x:v>
      </x:c>
      <x:c r="C16" s="17" t="str">
        <x:v>Real estate activities</x:v>
      </x:c>
      <x:c r="D16" s="17" t="str">
        <x:v>official_section</x:v>
      </x:c>
      <x:c r="E16" s="17" t="str">
        <x:v>METADATA_ONLY_NO_OBSERVATIONS</x:v>
      </x:c>
      <x:c r="F16" s="18" t="str">
        <x:v>https://unstats.un.org/unsd/publication/seriesM/seriesm_4rev4e.pdf</x:v>
      </x:c>
    </x:row>
    <x:row r="17">
      <x:c r="A17" s="17" t="str">
        <x:v>M</x:v>
      </x:c>
      <x:c r="B17" s="17" t="str">
        <x:v>فعالیت‌های حرفه‌ای، علمی و فنی</x:v>
      </x:c>
      <x:c r="C17" s="17" t="str">
        <x:v>Professional, scientific and technical activities</x:v>
      </x:c>
      <x:c r="D17" s="17" t="str">
        <x:v>official_section</x:v>
      </x:c>
      <x:c r="E17" s="17" t="str">
        <x:v>METADATA_ONLY_NO_OBSERVATIONS</x:v>
      </x:c>
      <x:c r="F17" s="18" t="str">
        <x:v>https://unstats.un.org/unsd/publication/seriesM/seriesm_4rev4e.pdf</x:v>
      </x:c>
    </x:row>
    <x:row r="18">
      <x:c r="A18" s="17" t="str">
        <x:v>N</x:v>
      </x:c>
      <x:c r="B18" s="17" t="str">
        <x:v>فعالیت‌های اداری و خدمات پشتیبانی</x:v>
      </x:c>
      <x:c r="C18" s="17" t="str">
        <x:v>Administrative and support service activities</x:v>
      </x:c>
      <x:c r="D18" s="17" t="str">
        <x:v>official_section</x:v>
      </x:c>
      <x:c r="E18" s="17" t="str">
        <x:v>METADATA_ONLY_NO_OBSERVATIONS</x:v>
      </x:c>
      <x:c r="F18" s="18" t="str">
        <x:v>https://unstats.un.org/unsd/publication/seriesM/seriesm_4rev4e.pdf</x:v>
      </x:c>
    </x:row>
    <x:row r="19">
      <x:c r="A19" s="17" t="str">
        <x:v>O</x:v>
      </x:c>
      <x:c r="B19" s="17" t="str">
        <x:v>اداره عمومی و دفاع؛ تأمین اجتماعی اجباری</x:v>
      </x:c>
      <x:c r="C19" s="17" t="str">
        <x:v>Public administration and defence; compulsory social security</x:v>
      </x:c>
      <x:c r="D19" s="17" t="str">
        <x:v>official_section</x:v>
      </x:c>
      <x:c r="E19" s="17" t="str">
        <x:v>METADATA_ONLY_NO_OBSERVATIONS</x:v>
      </x:c>
      <x:c r="F19" s="18" t="str">
        <x:v>https://unstats.un.org/unsd/publication/seriesM/seriesm_4rev4e.pdf</x:v>
      </x:c>
    </x:row>
    <x:row r="20">
      <x:c r="A20" s="17" t="str">
        <x:v>P</x:v>
      </x:c>
      <x:c r="B20" s="17" t="str">
        <x:v>آموزش</x:v>
      </x:c>
      <x:c r="C20" s="17" t="str">
        <x:v>Education</x:v>
      </x:c>
      <x:c r="D20" s="17" t="str">
        <x:v>official_section</x:v>
      </x:c>
      <x:c r="E20" s="17" t="str">
        <x:v>METADATA_ONLY_NO_OBSERVATIONS</x:v>
      </x:c>
      <x:c r="F20" s="18" t="str">
        <x:v>https://unstats.un.org/unsd/publication/seriesM/seriesm_4rev4e.pdf</x:v>
      </x:c>
    </x:row>
    <x:row r="21">
      <x:c r="A21" s="17" t="str">
        <x:v>Q</x:v>
      </x:c>
      <x:c r="B21" s="17" t="str">
        <x:v>سلامت انسانی و فعالیت‌های مددکاری اجتماعی</x:v>
      </x:c>
      <x:c r="C21" s="17" t="str">
        <x:v>Human health and social work activities</x:v>
      </x:c>
      <x:c r="D21" s="17" t="str">
        <x:v>official_section</x:v>
      </x:c>
      <x:c r="E21" s="17" t="str">
        <x:v>METADATA_ONLY_NO_OBSERVATIONS</x:v>
      </x:c>
      <x:c r="F21" s="18" t="str">
        <x:v>https://unstats.un.org/unsd/publication/seriesM/seriesm_4rev4e.pdf</x:v>
      </x:c>
    </x:row>
    <x:row r="22">
      <x:c r="A22" s="17" t="str">
        <x:v>R</x:v>
      </x:c>
      <x:c r="B22" s="17" t="str">
        <x:v>هنر، سرگرمی و تفریح</x:v>
      </x:c>
      <x:c r="C22" s="17" t="str">
        <x:v>Arts, entertainment and recreation</x:v>
      </x:c>
      <x:c r="D22" s="17" t="str">
        <x:v>official_section</x:v>
      </x:c>
      <x:c r="E22" s="17" t="str">
        <x:v>METADATA_ONLY_NO_OBSERVATIONS</x:v>
      </x:c>
      <x:c r="F22" s="18" t="str">
        <x:v>https://unstats.un.org/unsd/publication/seriesM/seriesm_4rev4e.pdf</x:v>
      </x:c>
    </x:row>
    <x:row r="23">
      <x:c r="A23" s="17" t="str">
        <x:v>S</x:v>
      </x:c>
      <x:c r="B23" s="17" t="str">
        <x:v>سایر فعالیت‌های خدماتی</x:v>
      </x:c>
      <x:c r="C23" s="17" t="str">
        <x:v>Other service activities</x:v>
      </x:c>
      <x:c r="D23" s="17" t="str">
        <x:v>official_section</x:v>
      </x:c>
      <x:c r="E23" s="17" t="str">
        <x:v>METADATA_ONLY_NO_OBSERVATIONS</x:v>
      </x:c>
      <x:c r="F23" s="18" t="str">
        <x:v>https://unstats.un.org/unsd/publication/seriesM/seriesm_4rev4e.pdf</x:v>
      </x:c>
    </x:row>
    <x:row r="24">
      <x:c r="A24" s="17" t="str">
        <x:v>T</x:v>
      </x:c>
      <x:c r="B24" s="17" t="str">
        <x:v>فعالیت خانوارها به‌عنوان کارفرما؛ تولید کالا و خدمات خانوارها برای مصرف خود</x:v>
      </x:c>
      <x:c r="C24" s="17" t="str">
        <x:v>Activities of households as employers; undifferentiated goods- and services-producing activities of households for own use</x:v>
      </x:c>
      <x:c r="D24" s="17" t="str">
        <x:v>official_section</x:v>
      </x:c>
      <x:c r="E24" s="17" t="str">
        <x:v>METADATA_ONLY_NO_OBSERVATIONS</x:v>
      </x:c>
      <x:c r="F24" s="18" t="str">
        <x:v>https://unstats.un.org/unsd/publication/seriesM/seriesm_4rev4e.pdf</x:v>
      </x:c>
    </x:row>
    <x:row r="25">
      <x:c r="A25" s="17" t="str">
        <x:v>U</x:v>
      </x:c>
      <x:c r="B25" s="17" t="str">
        <x:v>فعالیت‌های سازمان‌ها و نهادهای فراسرزمینی</x:v>
      </x:c>
      <x:c r="C25" s="17" t="str">
        <x:v>Activities of extraterritorial organizations and bodies</x:v>
      </x:c>
      <x:c r="D25" s="17" t="str">
        <x:v>official_section</x:v>
      </x:c>
      <x:c r="E25" s="17" t="str">
        <x:v>METADATA_ONLY_NO_OBSERVATIONS</x:v>
      </x:c>
      <x:c r="F25" s="18" t="str">
        <x:v>https://unstats.un.org/unsd/publication/seriesM/seriesm_4rev4e.pdf</x:v>
      </x:c>
    </x:row>
    <x:row r="28">
      <x:c r="A28" s="15" t="str">
        <x:v>شناسه خوشه</x:v>
      </x:c>
      <x:c r="B28" s="15" t="str">
        <x:v>عنوان فارسی</x:v>
      </x:c>
      <x:c r="C28" s="15" t="str">
        <x:v>عنوان انگلیسی</x:v>
      </x:c>
      <x:c r="D28" s="15" t="str">
        <x:v>کدهای ISIC</x:v>
      </x:c>
      <x:c r="E28" s="15" t="str">
        <x:v>یادداشت نگاشت</x:v>
      </x:c>
      <x:c r="F28" s="15" t="str">
        <x:v>وضعیت</x:v>
      </x:c>
    </x:row>
    <x:row r="29">
      <x:c r="A29" s="17" t="str">
        <x:v>oil-gas</x:v>
      </x:c>
      <x:c r="B29" s="17" t="str">
        <x:v>زنجیره ارزش نفت و گاز</x:v>
      </x:c>
      <x:c r="C29" s="17" t="str">
        <x:v>Oil and gas value chain</x:v>
      </x:c>
      <x:c r="D29" s="17" t="str">
        <x:v>B05-B09, C19, C20, D35, H49, G46</x:v>
      </x:c>
      <x:c r="E29" s="18" t="str">
        <x:v>Analytic aggregation across extraction, coke/refined petroleum, chemicals, utilities, pipeline transport and wholesale. It is not an ISIC section and must not be reported as one.</x:v>
      </x:c>
      <x:c r="F29" s="17" t="str">
        <x:v>METADATA_ONLY_NO_OBSERVATIONS</x:v>
      </x:c>
    </x:row>
    <x:row r="30">
      <x:c r="A30" s="17" t="str">
        <x:v>mining</x:v>
      </x:c>
      <x:c r="B30" s="17" t="str">
        <x:v>زنجیره معدن و مواد معدنی</x:v>
      </x:c>
      <x:c r="C30" s="17" t="str">
        <x:v>Mining and mineral value chain</x:v>
      </x:c>
      <x:c r="D30" s="17" t="str">
        <x:v>B05-B09, C23, C24, C25</x:v>
      </x:c>
      <x:c r="E30" s="18" t="str">
        <x:v>Analytic view from mining and quarrying through non-metallic minerals, basic metals and fabricated metal products; any value or employment requires an evidence-backed observation.</x:v>
      </x:c>
      <x:c r="F30" s="17" t="str">
        <x:v>METADATA_ONLY_NO_OBSERVATIONS</x:v>
      </x:c>
    </x:row>
    <x:row r="31">
      <x:c r="A31" s="17" t="str">
        <x:v>logistics-corridors</x:v>
      </x:c>
      <x:c r="B31" s="17" t="str">
        <x:v>لجستیک و کریدورهای اقتصادی</x:v>
      </x:c>
      <x:c r="C31" s="17" t="str">
        <x:v>Logistics and economic corridors</x:v>
      </x:c>
      <x:c r="D31" s="17" t="str">
        <x:v>G46, G47, H49, H50, H51, H52, H53, N79</x:v>
      </x:c>
      <x:c r="E31" s="18" t="str">
        <x:v>Cross-sector lens over trade, transport, storage, postal services and travel arrangement. Corridor boundaries are analytical geographies, not ISIC entities.</x:v>
      </x:c>
      <x:c r="F31" s="17" t="str">
        <x:v>METADATA_ONLY_NO_OBSERVATIONS</x:v>
      </x:c>
    </x:row>
    <x:row r="32">
      <x:c r="A32" s="17" t="str">
        <x:v>digital-economy</x:v>
      </x:c>
      <x:c r="B32" s="17" t="str">
        <x:v>اقتصاد دیجیتال</x:v>
      </x:c>
      <x:c r="C32" s="17" t="str">
        <x:v>Digital economy</x:v>
      </x:c>
      <x:c r="D32" s="17" t="str">
        <x:v>C26, J58-J63, K64-K66, G47, M72</x:v>
      </x:c>
      <x:c r="E32" s="18" t="str">
        <x:v>Analytic digital production and use cluster. ISIC Rev.4 does not define a standalone digital-economy section; mapping is purpose-specific and may overlap.</x:v>
      </x:c>
      <x:c r="F32" s="17" t="str">
        <x:v>METADATA_ONLY_NO_OBSERVATIONS</x:v>
      </x:c>
    </x:row>
    <x:row r="33">
      <x:c r="A33" s="17" t="str">
        <x:v>tourism</x:v>
      </x:c>
      <x:c r="B33" s="17" t="str">
        <x:v>اقتصاد گردشگری</x:v>
      </x:c>
      <x:c r="C33" s="17" t="str">
        <x:v>Tourism economy</x:v>
      </x:c>
      <x:c r="D33" s="17" t="str">
        <x:v>I55, I56, H49-H51, G47, N79, R90-R93</x:v>
      </x:c>
      <x:c r="E33" s="18" t="str">
        <x:v>Tourism is a demand-based satellite concept spanning accommodation, food, transport, retail, travel agencies and recreation; it is not an ISIC section.</x:v>
      </x:c>
      <x:c r="F33" s="17" t="str">
        <x:v>METADATA_ONLY_NO_OBSERVATIONS</x:v>
      </x:c>
    </x:row>
    <x:row r="34">
      <x:c r="A34" s="17" t="str">
        <x:v>creative-economy</x:v>
      </x:c>
      <x:c r="B34" s="17" t="str">
        <x:v>اقتصاد خلاق</x:v>
      </x:c>
      <x:c r="C34" s="17" t="str">
        <x:v>Creative economy</x:v>
      </x:c>
      <x:c r="D34" s="17" t="str">
        <x:v>J58-J60, M74, R90-R93</x:v>
      </x:c>
      <x:c r="E34" s="18" t="str">
        <x:v>Analytic cluster for publishing, audiovisual production, specialised design and arts/entertainment. Classification boundaries depend on the selected creative-economy framework.</x:v>
      </x:c>
      <x:c r="F34" s="17" t="str">
        <x:v>METADATA_ONLY_NO_OBSERVATIONS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8" hidden="0" customWidth="1"/>
    <x:col min="3" max="3" width="14" hidden="0" customWidth="1"/>
    <x:col min="4" max="4" width="45" hidden="0" customWidth="1"/>
    <x:col min="5" max="5" width="10" hidden="0" customWidth="1"/>
    <x:col min="6" max="6" width="12" hidden="0" customWidth="1"/>
    <x:col min="7" max="7" width="16" hidden="0" customWidth="1"/>
    <x:col min="8" max="8" width="17" hidden="0" customWidth="1"/>
    <x:col min="9" max="9" width="18" hidden="0" customWidth="1"/>
    <x:col min="10" max="10" width="11" hidden="0" customWidth="1"/>
    <x:col min="11" max="11" width="11" hidden="0" customWidth="1"/>
    <x:col min="12" max="12" width="26" hidden="0" customWidth="1"/>
    <x:col min="13" max="13" width="23" hidden="0" customWidth="1"/>
    <x:col min="14" max="14" width="16" hidden="0" customWidth="1"/>
    <x:col min="15" max="15" width="16" hidden="0" customWidth="1"/>
  </x:cols>
  <x:sheetData>
    <x:row r="1" ht="28" customHeight="1">
      <x:c r="A1" s="4" t="str">
        <x:v>حساب‌های ملی UNSD: ایران (جدا از WDI)</x:v>
      </x:c>
      <x:c r="B1" s="4"/>
      <x:c r="C1" s="4"/>
      <x:c r="D1" s="4"/>
      <x:c r="E1" s="4"/>
      <x:c r="F1" s="4"/>
      <x:c r="G1" s="4"/>
      <x:c r="H1" s="4"/>
    </x:row>
    <x:row r="2" ht="34" customHeight="1">
      <x:c r="A2" s="9" t="str">
        <x:v>تمام 832 مشاهده UNSD وارد شده‌اند: قیمت جاری و ثابت IRR، سال‌های 2011 تا 2023، مبنای ثابت ۲۰۱۶. URLهای رسمی در Source_Registry ثبت شده‌اند؛ این پایه با WDI ادغام نشده است.</x:v>
      </x:c>
      <x:c r="B2" s="9"/>
      <x:c r="C2" s="9"/>
      <x:c r="D2" s="9"/>
      <x:c r="E2" s="9"/>
      <x:c r="F2" s="9"/>
      <x:c r="G2" s="9"/>
      <x:c r="H2" s="9"/>
    </x:row>
    <x:row r="4">
      <x:c r="A4" s="15" t="str">
        <x:v>جدول</x:v>
      </x:c>
      <x:c r="B4" s="15" t="str">
        <x:v>زیرگروه</x:v>
      </x:c>
      <x:c r="C4" s="15" t="str">
        <x:v>کد ISIC</x:v>
      </x:c>
      <x:c r="D4" s="15" t="str">
        <x:v>قلم</x:v>
      </x:c>
      <x:c r="E4" s="15" t="str">
        <x:v>دوره</x:v>
      </x:c>
      <x:c r="F4" s="15" t="str">
        <x:v>کد سری</x:v>
      </x:c>
      <x:c r="G4" s="15" t="str">
        <x:v>ارز</x:v>
      </x:c>
      <x:c r="H4" s="15" t="str">
        <x:v>واحد</x:v>
      </x:c>
      <x:c r="I4" s="15" t="str">
        <x:v>مبنای قیمت</x:v>
      </x:c>
      <x:c r="J4" s="15" t="str">
        <x:v>سال پایه</x:v>
      </x:c>
      <x:c r="K4" s="15" t="str">
        <x:v>نسخه SNA</x:v>
      </x:c>
      <x:c r="L4" s="15" t="str">
        <x:v>سال مالی</x:v>
      </x:c>
      <x:c r="M4" s="15" t="str">
        <x:v>مقدار</x:v>
      </x:c>
      <x:c r="N4" s="15" t="str">
        <x:v>نوع مقدار</x:v>
      </x:c>
      <x:c r="O4" s="15" t="str">
        <x:v>کد شکاف</x:v>
      </x:c>
    </x:row>
    <x:row r="5">
      <x:c r="A5" s="17" t="str">
        <x:v>2.4</x:v>
      </x:c>
      <x:c r="B5" s="17" t="str">
        <x:v>Industries</x:v>
      </x:c>
      <x:c r="C5" s="17" t="str">
        <x:v>A</x:v>
      </x:c>
      <x:c r="D5" s="17" t="str">
        <x:v>Agriculture, forestry and fishing</x:v>
      </x:c>
      <x:c r="E5" s="17" t="n">
        <x:v>2023</x:v>
      </x:c>
      <x:c r="F5" s="17" t="str">
        <x:v>1000</x:v>
      </x:c>
      <x:c r="G5" s="17" t="str">
        <x:v>Iranian rial</x:v>
      </x:c>
      <x:c r="H5" s="17" t="str">
        <x:v>Iranian rial</x:v>
      </x:c>
      <x:c r="I5" s="17" t="str">
        <x:v>CURRENT_PRICES</x:v>
      </x:c>
      <x:c r="J5" s="17" t="str"/>
      <x:c r="K5" s="17" t="str">
        <x:v>2008</x:v>
      </x:c>
      <x:c r="L5" s="17" t="str">
        <x:v>Fiscal year beginning 21 March</x:v>
      </x:c>
      <x:c r="M5" s="76" t="str">
        <x:v>18461669074477600</x:v>
      </x:c>
      <x:c r="N5" s="17" t="str">
        <x:v>OBSERVED</x:v>
      </x:c>
      <x:c r="O5" s="17" t="str"/>
    </x:row>
    <x:row r="6">
      <x:c r="A6" s="17" t="str">
        <x:v>2.4</x:v>
      </x:c>
      <x:c r="B6" s="17" t="str">
        <x:v>Industries</x:v>
      </x:c>
      <x:c r="C6" s="17" t="str">
        <x:v>01</x:v>
      </x:c>
      <x:c r="D6" s="17" t="str">
        <x:v>Crop and animal production, hunting and related service activities</x:v>
      </x:c>
      <x:c r="E6" s="17" t="n">
        <x:v>2023</x:v>
      </x:c>
      <x:c r="F6" s="17" t="str">
        <x:v>1000</x:v>
      </x:c>
      <x:c r="G6" s="17" t="str">
        <x:v>Iranian rial</x:v>
      </x:c>
      <x:c r="H6" s="17" t="str">
        <x:v>Iranian rial</x:v>
      </x:c>
      <x:c r="I6" s="17" t="str">
        <x:v>CURRENT_PRICES</x:v>
      </x:c>
      <x:c r="J6" s="17" t="str"/>
      <x:c r="K6" s="17" t="str">
        <x:v>2008</x:v>
      </x:c>
      <x:c r="L6" s="17" t="str">
        <x:v>Fiscal year beginning 21 March</x:v>
      </x:c>
      <x:c r="M6" s="76" t="str">
        <x:v>17448908252516600</x:v>
      </x:c>
      <x:c r="N6" s="17" t="str">
        <x:v>OBSERVED</x:v>
      </x:c>
      <x:c r="O6" s="17" t="str"/>
    </x:row>
    <x:row r="7">
      <x:c r="A7" s="17" t="str">
        <x:v>2.4</x:v>
      </x:c>
      <x:c r="B7" s="17" t="str">
        <x:v>Industries</x:v>
      </x:c>
      <x:c r="C7" s="17" t="str">
        <x:v>02</x:v>
      </x:c>
      <x:c r="D7" s="17" t="str">
        <x:v>Forestry and logging</x:v>
      </x:c>
      <x:c r="E7" s="17" t="n">
        <x:v>2023</x:v>
      </x:c>
      <x:c r="F7" s="17" t="str">
        <x:v>1000</x:v>
      </x:c>
      <x:c r="G7" s="17" t="str">
        <x:v>Iranian rial</x:v>
      </x:c>
      <x:c r="H7" s="17" t="str">
        <x:v>Iranian rial</x:v>
      </x:c>
      <x:c r="I7" s="17" t="str">
        <x:v>CURRENT_PRICES</x:v>
      </x:c>
      <x:c r="J7" s="17" t="str"/>
      <x:c r="K7" s="17" t="str">
        <x:v>2008</x:v>
      </x:c>
      <x:c r="L7" s="17" t="str">
        <x:v>Fiscal year beginning 21 March</x:v>
      </x:c>
      <x:c r="M7" s="76" t="str">
        <x:v>22621866309986</x:v>
      </x:c>
      <x:c r="N7" s="17" t="str">
        <x:v>OBSERVED</x:v>
      </x:c>
      <x:c r="O7" s="17" t="str"/>
    </x:row>
    <x:row r="8">
      <x:c r="A8" s="17" t="str">
        <x:v>2.4</x:v>
      </x:c>
      <x:c r="B8" s="17" t="str">
        <x:v>Industries</x:v>
      </x:c>
      <x:c r="C8" s="17" t="str">
        <x:v>03</x:v>
      </x:c>
      <x:c r="D8" s="17" t="str">
        <x:v>Fishing and aquaculture</x:v>
      </x:c>
      <x:c r="E8" s="17" t="n">
        <x:v>2023</x:v>
      </x:c>
      <x:c r="F8" s="17" t="str">
        <x:v>1000</x:v>
      </x:c>
      <x:c r="G8" s="17" t="str">
        <x:v>Iranian rial</x:v>
      </x:c>
      <x:c r="H8" s="17" t="str">
        <x:v>Iranian rial</x:v>
      </x:c>
      <x:c r="I8" s="17" t="str">
        <x:v>CURRENT_PRICES</x:v>
      </x:c>
      <x:c r="J8" s="17" t="str"/>
      <x:c r="K8" s="17" t="str">
        <x:v>2008</x:v>
      </x:c>
      <x:c r="L8" s="17" t="str">
        <x:v>Fiscal year beginning 21 March</x:v>
      </x:c>
      <x:c r="M8" s="76" t="str">
        <x:v>990138955651001</x:v>
      </x:c>
      <x:c r="N8" s="17" t="str">
        <x:v>OBSERVED</x:v>
      </x:c>
      <x:c r="O8" s="17" t="str"/>
    </x:row>
    <x:row r="9">
      <x:c r="A9" s="17" t="str">
        <x:v>2.4</x:v>
      </x:c>
      <x:c r="B9" s="17" t="str">
        <x:v>Industries</x:v>
      </x:c>
      <x:c r="C9" s="17" t="str">
        <x:v>B+C+D+E</x:v>
      </x:c>
      <x:c r="D9" s="17" t="str">
        <x:v>Manufacturing, mining and quarrying and other industrial activities</x:v>
      </x:c>
      <x:c r="E9" s="17" t="n">
        <x:v>2023</x:v>
      </x:c>
      <x:c r="F9" s="17" t="str">
        <x:v>1000</x:v>
      </x:c>
      <x:c r="G9" s="17" t="str">
        <x:v>Iranian rial</x:v>
      </x:c>
      <x:c r="H9" s="17" t="str">
        <x:v>Iranian rial</x:v>
      </x:c>
      <x:c r="I9" s="17" t="str">
        <x:v>CURRENT_PRICES</x:v>
      </x:c>
      <x:c r="J9" s="17" t="str"/>
      <x:c r="K9" s="17" t="str">
        <x:v>2008</x:v>
      </x:c>
      <x:c r="L9" s="17" t="str">
        <x:v>Fiscal year beginning 21 March</x:v>
      </x:c>
      <x:c r="M9" s="76" t="str">
        <x:v>45406694596064800</x:v>
      </x:c>
      <x:c r="N9" s="17" t="str">
        <x:v>OBSERVED</x:v>
      </x:c>
      <x:c r="O9" s="17" t="str"/>
    </x:row>
    <x:row r="10">
      <x:c r="A10" s="17" t="str">
        <x:v>2.4</x:v>
      </x:c>
      <x:c r="B10" s="17" t="str">
        <x:v>Industries</x:v>
      </x:c>
      <x:c r="C10" s="17" t="str">
        <x:v>B</x:v>
      </x:c>
      <x:c r="D10" s="17" t="str">
        <x:v>Mining and quarrying</x:v>
      </x:c>
      <x:c r="E10" s="17" t="n">
        <x:v>2023</x:v>
      </x:c>
      <x:c r="F10" s="17" t="str">
        <x:v>1000</x:v>
      </x:c>
      <x:c r="G10" s="17" t="str">
        <x:v>Iranian rial</x:v>
      </x:c>
      <x:c r="H10" s="17" t="str">
        <x:v>Iranian rial</x:v>
      </x:c>
      <x:c r="I10" s="17" t="str">
        <x:v>CURRENT_PRICES</x:v>
      </x:c>
      <x:c r="J10" s="17" t="str"/>
      <x:c r="K10" s="17" t="str">
        <x:v>2008</x:v>
      </x:c>
      <x:c r="L10" s="17" t="str">
        <x:v>Fiscal year beginning 21 March</x:v>
      </x:c>
      <x:c r="M10" s="76" t="str">
        <x:v>14291142079553300</x:v>
      </x:c>
      <x:c r="N10" s="17" t="str">
        <x:v>OBSERVED</x:v>
      </x:c>
      <x:c r="O10" s="17" t="str"/>
    </x:row>
    <x:row r="11">
      <x:c r="A11" s="17" t="str">
        <x:v>2.4</x:v>
      </x:c>
      <x:c r="B11" s="17" t="str">
        <x:v>Industries</x:v>
      </x:c>
      <x:c r="C11" s="17" t="str">
        <x:v>C</x:v>
      </x:c>
      <x:c r="D11" s="17" t="str">
        <x:v>Manufacturing</x:v>
      </x:c>
      <x:c r="E11" s="17" t="n">
        <x:v>2023</x:v>
      </x:c>
      <x:c r="F11" s="17" t="str">
        <x:v>1000</x:v>
      </x:c>
      <x:c r="G11" s="17" t="str">
        <x:v>Iranian rial</x:v>
      </x:c>
      <x:c r="H11" s="17" t="str">
        <x:v>Iranian rial</x:v>
      </x:c>
      <x:c r="I11" s="17" t="str">
        <x:v>CURRENT_PRICES</x:v>
      </x:c>
      <x:c r="J11" s="17" t="str"/>
      <x:c r="K11" s="17" t="str">
        <x:v>2008</x:v>
      </x:c>
      <x:c r="L11" s="17" t="str">
        <x:v>Fiscal year beginning 21 March</x:v>
      </x:c>
      <x:c r="M11" s="76" t="str">
        <x:v>30289687785953800</x:v>
      </x:c>
      <x:c r="N11" s="17" t="str">
        <x:v>OBSERVED</x:v>
      </x:c>
      <x:c r="O11" s="17" t="str"/>
    </x:row>
    <x:row r="12">
      <x:c r="A12" s="17" t="str">
        <x:v>2.4</x:v>
      </x:c>
      <x:c r="B12" s="17" t="str">
        <x:v>Industries</x:v>
      </x:c>
      <x:c r="C12" s="17" t="str">
        <x:v>D</x:v>
      </x:c>
      <x:c r="D12" s="17" t="str">
        <x:v>Electricity, gas, steam and air conditioning supply</x:v>
      </x:c>
      <x:c r="E12" s="17" t="n">
        <x:v>2023</x:v>
      </x:c>
      <x:c r="F12" s="17" t="str">
        <x:v>1000</x:v>
      </x:c>
      <x:c r="G12" s="17" t="str">
        <x:v>Iranian rial</x:v>
      </x:c>
      <x:c r="H12" s="17" t="str">
        <x:v>Iranian rial</x:v>
      </x:c>
      <x:c r="I12" s="17" t="str">
        <x:v>CURRENT_PRICES</x:v>
      </x:c>
      <x:c r="J12" s="17" t="str"/>
      <x:c r="K12" s="17" t="str">
        <x:v>2008</x:v>
      </x:c>
      <x:c r="L12" s="17" t="str">
        <x:v>Fiscal year beginning 21 March</x:v>
      </x:c>
      <x:c r="M12" s="76" t="str">
        <x:v>755696417938918</x:v>
      </x:c>
      <x:c r="N12" s="17" t="str">
        <x:v>OBSERVED</x:v>
      </x:c>
      <x:c r="O12" s="17" t="str"/>
    </x:row>
    <x:row r="13">
      <x:c r="A13" s="17" t="str">
        <x:v>2.4</x:v>
      </x:c>
      <x:c r="B13" s="17" t="str">
        <x:v>Industries</x:v>
      </x:c>
      <x:c r="C13" s="17" t="str">
        <x:v>E</x:v>
      </x:c>
      <x:c r="D13" s="17" t="str">
        <x:v>Water supply; sewerage, waste management and remediation activities</x:v>
      </x:c>
      <x:c r="E13" s="17" t="n">
        <x:v>2023</x:v>
      </x:c>
      <x:c r="F13" s="17" t="str">
        <x:v>1000</x:v>
      </x:c>
      <x:c r="G13" s="17" t="str">
        <x:v>Iranian rial</x:v>
      </x:c>
      <x:c r="H13" s="17" t="str">
        <x:v>Iranian rial</x:v>
      </x:c>
      <x:c r="I13" s="17" t="str">
        <x:v>CURRENT_PRICES</x:v>
      </x:c>
      <x:c r="J13" s="17" t="str"/>
      <x:c r="K13" s="17" t="str">
        <x:v>2008</x:v>
      </x:c>
      <x:c r="L13" s="17" t="str">
        <x:v>Fiscal year beginning 21 March</x:v>
      </x:c>
      <x:c r="M13" s="76" t="str">
        <x:v>70168312618835</x:v>
      </x:c>
      <x:c r="N13" s="17" t="str">
        <x:v>OBSERVED</x:v>
      </x:c>
      <x:c r="O13" s="17" t="str"/>
    </x:row>
    <x:row r="14">
      <x:c r="A14" s="17" t="str">
        <x:v>2.4</x:v>
      </x:c>
      <x:c r="B14" s="17" t="str">
        <x:v>Industries</x:v>
      </x:c>
      <x:c r="C14" s="17" t="str">
        <x:v>F</x:v>
      </x:c>
      <x:c r="D14" s="17" t="str">
        <x:v>Construction</x:v>
      </x:c>
      <x:c r="E14" s="17" t="n">
        <x:v>2023</x:v>
      </x:c>
      <x:c r="F14" s="17" t="str">
        <x:v>1000</x:v>
      </x:c>
      <x:c r="G14" s="17" t="str">
        <x:v>Iranian rial</x:v>
      </x:c>
      <x:c r="H14" s="17" t="str">
        <x:v>Iranian rial</x:v>
      </x:c>
      <x:c r="I14" s="17" t="str">
        <x:v>CURRENT_PRICES</x:v>
      </x:c>
      <x:c r="J14" s="17" t="str"/>
      <x:c r="K14" s="17" t="str">
        <x:v>2008</x:v>
      </x:c>
      <x:c r="L14" s="17" t="str">
        <x:v>Fiscal year beginning 21 March</x:v>
      </x:c>
      <x:c r="M14" s="76" t="str">
        <x:v>8097906199835500</x:v>
      </x:c>
      <x:c r="N14" s="17" t="str">
        <x:v>OBSERVED</x:v>
      </x:c>
      <x:c r="O14" s="17" t="str"/>
    </x:row>
    <x:row r="15">
      <x:c r="A15" s="17" t="str">
        <x:v>2.4</x:v>
      </x:c>
      <x:c r="B15" s="17" t="str">
        <x:v>Industries</x:v>
      </x:c>
      <x:c r="C15" s="17" t="str">
        <x:v>G+H+I</x:v>
      </x:c>
      <x:c r="D15" s="17" t="str">
        <x:v>Wholesale and retail trade, transportation and storage, accommodation and food service activities</x:v>
      </x:c>
      <x:c r="E15" s="17" t="n">
        <x:v>2023</x:v>
      </x:c>
      <x:c r="F15" s="17" t="str">
        <x:v>1000</x:v>
      </x:c>
      <x:c r="G15" s="17" t="str">
        <x:v>Iranian rial</x:v>
      </x:c>
      <x:c r="H15" s="17" t="str">
        <x:v>Iranian rial</x:v>
      </x:c>
      <x:c r="I15" s="17" t="str">
        <x:v>CURRENT_PRICES</x:v>
      </x:c>
      <x:c r="J15" s="17" t="str"/>
      <x:c r="K15" s="17" t="str">
        <x:v>2008</x:v>
      </x:c>
      <x:c r="L15" s="17" t="str">
        <x:v>Fiscal year beginning 21 March</x:v>
      </x:c>
      <x:c r="M15" s="76" t="str">
        <x:v>31997726916295800</x:v>
      </x:c>
      <x:c r="N15" s="17" t="str">
        <x:v>OBSERVED</x:v>
      </x:c>
      <x:c r="O15" s="17" t="str"/>
    </x:row>
    <x:row r="16">
      <x:c r="A16" s="17" t="str">
        <x:v>2.4</x:v>
      </x:c>
      <x:c r="B16" s="17" t="str">
        <x:v>Industries</x:v>
      </x:c>
      <x:c r="C16" s="17" t="str">
        <x:v>G</x:v>
      </x:c>
      <x:c r="D16" s="17" t="str">
        <x:v>Wholesale and retail trade; repair of motor vehicles and motorcycles</x:v>
      </x:c>
      <x:c r="E16" s="17" t="n">
        <x:v>2023</x:v>
      </x:c>
      <x:c r="F16" s="17" t="str">
        <x:v>1000</x:v>
      </x:c>
      <x:c r="G16" s="17" t="str">
        <x:v>Iranian rial</x:v>
      </x:c>
      <x:c r="H16" s="17" t="str">
        <x:v>Iranian rial</x:v>
      </x:c>
      <x:c r="I16" s="17" t="str">
        <x:v>CURRENT_PRICES</x:v>
      </x:c>
      <x:c r="J16" s="17" t="str"/>
      <x:c r="K16" s="17" t="str">
        <x:v>2008</x:v>
      </x:c>
      <x:c r="L16" s="17" t="str">
        <x:v>Fiscal year beginning 21 March</x:v>
      </x:c>
      <x:c r="M16" s="76" t="str">
        <x:v>16921156317120900</x:v>
      </x:c>
      <x:c r="N16" s="17" t="str">
        <x:v>OBSERVED</x:v>
      </x:c>
      <x:c r="O16" s="17" t="str"/>
    </x:row>
    <x:row r="17">
      <x:c r="A17" s="17" t="str">
        <x:v>2.4</x:v>
      </x:c>
      <x:c r="B17" s="17" t="str">
        <x:v>Industries</x:v>
      </x:c>
      <x:c r="C17" s="17" t="str">
        <x:v>H</x:v>
      </x:c>
      <x:c r="D17" s="17" t="str">
        <x:v>Transportation and storage</x:v>
      </x:c>
      <x:c r="E17" s="17" t="n">
        <x:v>2023</x:v>
      </x:c>
      <x:c r="F17" s="17" t="str">
        <x:v>1000</x:v>
      </x:c>
      <x:c r="G17" s="17" t="str">
        <x:v>Iranian rial</x:v>
      </x:c>
      <x:c r="H17" s="17" t="str">
        <x:v>Iranian rial</x:v>
      </x:c>
      <x:c r="I17" s="17" t="str">
        <x:v>CURRENT_PRICES</x:v>
      </x:c>
      <x:c r="J17" s="17" t="str"/>
      <x:c r="K17" s="17" t="str">
        <x:v>2008</x:v>
      </x:c>
      <x:c r="L17" s="17" t="str">
        <x:v>Fiscal year beginning 21 March</x:v>
      </x:c>
      <x:c r="M17" s="76" t="str">
        <x:v>13882205261744400</x:v>
      </x:c>
      <x:c r="N17" s="17" t="str">
        <x:v>OBSERVED</x:v>
      </x:c>
      <x:c r="O17" s="17" t="str"/>
    </x:row>
    <x:row r="18">
      <x:c r="A18" s="17" t="str">
        <x:v>2.4</x:v>
      </x:c>
      <x:c r="B18" s="17" t="str">
        <x:v>Industries</x:v>
      </x:c>
      <x:c r="C18" s="17" t="str">
        <x:v>I</x:v>
      </x:c>
      <x:c r="D18" s="17" t="str">
        <x:v>Accommodation and food service activities</x:v>
      </x:c>
      <x:c r="E18" s="17" t="n">
        <x:v>2023</x:v>
      </x:c>
      <x:c r="F18" s="17" t="str">
        <x:v>1000</x:v>
      </x:c>
      <x:c r="G18" s="17" t="str">
        <x:v>Iranian rial</x:v>
      </x:c>
      <x:c r="H18" s="17" t="str">
        <x:v>Iranian rial</x:v>
      </x:c>
      <x:c r="I18" s="17" t="str">
        <x:v>CURRENT_PRICES</x:v>
      </x:c>
      <x:c r="J18" s="17" t="str"/>
      <x:c r="K18" s="17" t="str">
        <x:v>2008</x:v>
      </x:c>
      <x:c r="L18" s="17" t="str">
        <x:v>Fiscal year beginning 21 March</x:v>
      </x:c>
      <x:c r="M18" s="76" t="str">
        <x:v>1194365337430390</x:v>
      </x:c>
      <x:c r="N18" s="17" t="str">
        <x:v>OBSERVED</x:v>
      </x:c>
      <x:c r="O18" s="17" t="str"/>
    </x:row>
    <x:row r="19">
      <x:c r="A19" s="17" t="str">
        <x:v>2.4</x:v>
      </x:c>
      <x:c r="B19" s="17" t="str">
        <x:v>Industries</x:v>
      </x:c>
      <x:c r="C19" s="17" t="str">
        <x:v>J</x:v>
      </x:c>
      <x:c r="D19" s="17" t="str">
        <x:v>Information and communication</x:v>
      </x:c>
      <x:c r="E19" s="17" t="n">
        <x:v>2023</x:v>
      </x:c>
      <x:c r="F19" s="17" t="str">
        <x:v>1000</x:v>
      </x:c>
      <x:c r="G19" s="17" t="str">
        <x:v>Iranian rial</x:v>
      </x:c>
      <x:c r="H19" s="17" t="str">
        <x:v>Iranian rial</x:v>
      </x:c>
      <x:c r="I19" s="17" t="str">
        <x:v>CURRENT_PRICES</x:v>
      </x:c>
      <x:c r="J19" s="17" t="str"/>
      <x:c r="K19" s="17" t="str">
        <x:v>2008</x:v>
      </x:c>
      <x:c r="L19" s="17" t="str">
        <x:v>Fiscal year beginning 21 March</x:v>
      </x:c>
      <x:c r="M19" s="76" t="str">
        <x:v>916919731282796</x:v>
      </x:c>
      <x:c r="N19" s="17" t="str">
        <x:v>OBSERVED</x:v>
      </x:c>
      <x:c r="O19" s="17" t="str"/>
    </x:row>
    <x:row r="20">
      <x:c r="A20" s="17" t="str">
        <x:v>2.4</x:v>
      </x:c>
      <x:c r="B20" s="17" t="str">
        <x:v>Industries</x:v>
      </x:c>
      <x:c r="C20" s="17" t="str">
        <x:v>K</x:v>
      </x:c>
      <x:c r="D20" s="17" t="str">
        <x:v>Financial and insurance activities</x:v>
      </x:c>
      <x:c r="E20" s="17" t="n">
        <x:v>2023</x:v>
      </x:c>
      <x:c r="F20" s="17" t="str">
        <x:v>1000</x:v>
      </x:c>
      <x:c r="G20" s="17" t="str">
        <x:v>Iranian rial</x:v>
      </x:c>
      <x:c r="H20" s="17" t="str">
        <x:v>Iranian rial</x:v>
      </x:c>
      <x:c r="I20" s="17" t="str">
        <x:v>CURRENT_PRICES</x:v>
      </x:c>
      <x:c r="J20" s="17" t="str"/>
      <x:c r="K20" s="17" t="str">
        <x:v>2008</x:v>
      </x:c>
      <x:c r="L20" s="17" t="str">
        <x:v>Fiscal year beginning 21 March</x:v>
      </x:c>
      <x:c r="M20" s="76" t="str">
        <x:v>4974286650877430</x:v>
      </x:c>
      <x:c r="N20" s="17" t="str">
        <x:v>OBSERVED</x:v>
      </x:c>
      <x:c r="O20" s="17" t="str"/>
    </x:row>
    <x:row r="21">
      <x:c r="A21" s="17" t="str">
        <x:v>2.4</x:v>
      </x:c>
      <x:c r="B21" s="17" t="str">
        <x:v>Industries</x:v>
      </x:c>
      <x:c r="C21" s="17" t="str">
        <x:v>L</x:v>
      </x:c>
      <x:c r="D21" s="17" t="str">
        <x:v>Real estate activities</x:v>
      </x:c>
      <x:c r="E21" s="17" t="n">
        <x:v>2023</x:v>
      </x:c>
      <x:c r="F21" s="17" t="str">
        <x:v>1000</x:v>
      </x:c>
      <x:c r="G21" s="17" t="str">
        <x:v>Iranian rial</x:v>
      </x:c>
      <x:c r="H21" s="17" t="str">
        <x:v>Iranian rial</x:v>
      </x:c>
      <x:c r="I21" s="17" t="str">
        <x:v>CURRENT_PRICES</x:v>
      </x:c>
      <x:c r="J21" s="17" t="str"/>
      <x:c r="K21" s="17" t="str">
        <x:v>2008</x:v>
      </x:c>
      <x:c r="L21" s="17" t="str">
        <x:v>Fiscal year beginning 21 March</x:v>
      </x:c>
      <x:c r="M21" s="76" t="str">
        <x:v>13886536796863900</x:v>
      </x:c>
      <x:c r="N21" s="17" t="str">
        <x:v>OBSERVED</x:v>
      </x:c>
      <x:c r="O21" s="17" t="str"/>
    </x:row>
    <x:row r="22">
      <x:c r="A22" s="17" t="str">
        <x:v>2.4</x:v>
      </x:c>
      <x:c r="B22" s="17" t="str">
        <x:v>Industries</x:v>
      </x:c>
      <x:c r="C22" s="17" t="str">
        <x:v>M+N</x:v>
      </x:c>
      <x:c r="D22" s="17" t="str">
        <x:v>Professional, scientific, technical, administrative and support service activities</x:v>
      </x:c>
      <x:c r="E22" s="17" t="n">
        <x:v>2023</x:v>
      </x:c>
      <x:c r="F22" s="17" t="str">
        <x:v>1000</x:v>
      </x:c>
      <x:c r="G22" s="17" t="str">
        <x:v>Iranian rial</x:v>
      </x:c>
      <x:c r="H22" s="17" t="str">
        <x:v>Iranian rial</x:v>
      </x:c>
      <x:c r="I22" s="17" t="str">
        <x:v>CURRENT_PRICES</x:v>
      </x:c>
      <x:c r="J22" s="17" t="str"/>
      <x:c r="K22" s="17" t="str">
        <x:v>2008</x:v>
      </x:c>
      <x:c r="L22" s="17" t="str">
        <x:v>Fiscal year beginning 21 March</x:v>
      </x:c>
      <x:c r="M22" s="76" t="str">
        <x:v>1214698605057470</x:v>
      </x:c>
      <x:c r="N22" s="17" t="str">
        <x:v>OBSERVED</x:v>
      </x:c>
      <x:c r="O22" s="17" t="str"/>
    </x:row>
    <x:row r="23">
      <x:c r="A23" s="17" t="str">
        <x:v>2.4</x:v>
      </x:c>
      <x:c r="B23" s="17" t="str">
        <x:v>Industries</x:v>
      </x:c>
      <x:c r="C23" s="17" t="str">
        <x:v>M</x:v>
      </x:c>
      <x:c r="D23" s="17" t="str">
        <x:v>Professional, scientific and technical activities</x:v>
      </x:c>
      <x:c r="E23" s="17" t="n">
        <x:v>2023</x:v>
      </x:c>
      <x:c r="F23" s="17" t="str">
        <x:v>1000</x:v>
      </x:c>
      <x:c r="G23" s="17" t="str">
        <x:v>Iranian rial</x:v>
      </x:c>
      <x:c r="H23" s="17" t="str">
        <x:v>Iranian rial</x:v>
      </x:c>
      <x:c r="I23" s="17" t="str">
        <x:v>CURRENT_PRICES</x:v>
      </x:c>
      <x:c r="J23" s="17" t="str"/>
      <x:c r="K23" s="17" t="str">
        <x:v>2008</x:v>
      </x:c>
      <x:c r="L23" s="17" t="str">
        <x:v>Fiscal year beginning 21 March</x:v>
      </x:c>
      <x:c r="M23" s="76" t="str">
        <x:v>1145027233640990</x:v>
      </x:c>
      <x:c r="N23" s="17" t="str">
        <x:v>OBSERVED</x:v>
      </x:c>
      <x:c r="O23" s="17" t="str"/>
    </x:row>
    <x:row r="24">
      <x:c r="A24" s="17" t="str">
        <x:v>2.4</x:v>
      </x:c>
      <x:c r="B24" s="17" t="str">
        <x:v>Industries</x:v>
      </x:c>
      <x:c r="C24" s="17" t="str">
        <x:v>N</x:v>
      </x:c>
      <x:c r="D24" s="17" t="str">
        <x:v>Administrative and support service activities</x:v>
      </x:c>
      <x:c r="E24" s="17" t="n">
        <x:v>2023</x:v>
      </x:c>
      <x:c r="F24" s="17" t="str">
        <x:v>1000</x:v>
      </x:c>
      <x:c r="G24" s="17" t="str">
        <x:v>Iranian rial</x:v>
      </x:c>
      <x:c r="H24" s="17" t="str">
        <x:v>Iranian rial</x:v>
      </x:c>
      <x:c r="I24" s="17" t="str">
        <x:v>CURRENT_PRICES</x:v>
      </x:c>
      <x:c r="J24" s="17" t="str"/>
      <x:c r="K24" s="17" t="str">
        <x:v>2008</x:v>
      </x:c>
      <x:c r="L24" s="17" t="str">
        <x:v>Fiscal year beginning 21 March</x:v>
      </x:c>
      <x:c r="M24" s="76" t="str">
        <x:v>69671371416485.3</x:v>
      </x:c>
      <x:c r="N24" s="17" t="str">
        <x:v>OBSERVED</x:v>
      </x:c>
      <x:c r="O24" s="17" t="str"/>
    </x:row>
    <x:row r="25">
      <x:c r="A25" s="17" t="str">
        <x:v>2.4</x:v>
      </x:c>
      <x:c r="B25" s="17" t="str">
        <x:v>Industries</x:v>
      </x:c>
      <x:c r="C25" s="17" t="str">
        <x:v>O+P+Q</x:v>
      </x:c>
      <x:c r="D25" s="17" t="str">
        <x:v>Public administration and defence, education, human health and social work activities</x:v>
      </x:c>
      <x:c r="E25" s="17" t="n">
        <x:v>2023</x:v>
      </x:c>
      <x:c r="F25" s="17" t="str">
        <x:v>1000</x:v>
      </x:c>
      <x:c r="G25" s="17" t="str">
        <x:v>Iranian rial</x:v>
      </x:c>
      <x:c r="H25" s="17" t="str">
        <x:v>Iranian rial</x:v>
      </x:c>
      <x:c r="I25" s="17" t="str">
        <x:v>CURRENT_PRICES</x:v>
      </x:c>
      <x:c r="J25" s="17" t="str"/>
      <x:c r="K25" s="17" t="str">
        <x:v>2008</x:v>
      </x:c>
      <x:c r="L25" s="17" t="str">
        <x:v>Fiscal year beginning 21 March</x:v>
      </x:c>
      <x:c r="M25" s="76" t="str">
        <x:v>15549183879330400</x:v>
      </x:c>
      <x:c r="N25" s="17" t="str">
        <x:v>OBSERVED</x:v>
      </x:c>
      <x:c r="O25" s="17" t="str"/>
    </x:row>
    <x:row r="26">
      <x:c r="A26" s="17" t="str">
        <x:v>2.4</x:v>
      </x:c>
      <x:c r="B26" s="17" t="str">
        <x:v>Industries</x:v>
      </x:c>
      <x:c r="C26" s="17" t="str">
        <x:v>O</x:v>
      </x:c>
      <x:c r="D26" s="17" t="str">
        <x:v>Public administration and defence; compulsory social security</x:v>
      </x:c>
      <x:c r="E26" s="17" t="n">
        <x:v>2023</x:v>
      </x:c>
      <x:c r="F26" s="17" t="str">
        <x:v>1000</x:v>
      </x:c>
      <x:c r="G26" s="17" t="str">
        <x:v>Iranian rial</x:v>
      </x:c>
      <x:c r="H26" s="17" t="str">
        <x:v>Iranian rial</x:v>
      </x:c>
      <x:c r="I26" s="17" t="str">
        <x:v>CURRENT_PRICES</x:v>
      </x:c>
      <x:c r="J26" s="17" t="str"/>
      <x:c r="K26" s="17" t="str">
        <x:v>2008</x:v>
      </x:c>
      <x:c r="L26" s="17" t="str">
        <x:v>Fiscal year beginning 21 March</x:v>
      </x:c>
      <x:c r="M26" s="76" t="str">
        <x:v>7889091002881520</x:v>
      </x:c>
      <x:c r="N26" s="17" t="str">
        <x:v>OBSERVED</x:v>
      </x:c>
      <x:c r="O26" s="17" t="str"/>
    </x:row>
    <x:row r="27">
      <x:c r="A27" s="17" t="str">
        <x:v>2.4</x:v>
      </x:c>
      <x:c r="B27" s="17" t="str">
        <x:v>Industries</x:v>
      </x:c>
      <x:c r="C27" s="17" t="str">
        <x:v>P</x:v>
      </x:c>
      <x:c r="D27" s="17" t="str">
        <x:v>Education</x:v>
      </x:c>
      <x:c r="E27" s="17" t="n">
        <x:v>2023</x:v>
      </x:c>
      <x:c r="F27" s="17" t="str">
        <x:v>1000</x:v>
      </x:c>
      <x:c r="G27" s="17" t="str">
        <x:v>Iranian rial</x:v>
      </x:c>
      <x:c r="H27" s="17" t="str">
        <x:v>Iranian rial</x:v>
      </x:c>
      <x:c r="I27" s="17" t="str">
        <x:v>CURRENT_PRICES</x:v>
      </x:c>
      <x:c r="J27" s="17" t="str"/>
      <x:c r="K27" s="17" t="str">
        <x:v>2008</x:v>
      </x:c>
      <x:c r="L27" s="17" t="str">
        <x:v>Fiscal year beginning 21 March</x:v>
      </x:c>
      <x:c r="M27" s="76" t="str">
        <x:v>3820491808085900</x:v>
      </x:c>
      <x:c r="N27" s="17" t="str">
        <x:v>OBSERVED</x:v>
      </x:c>
      <x:c r="O27" s="17" t="str"/>
    </x:row>
    <x:row r="28">
      <x:c r="A28" s="17" t="str">
        <x:v>2.4</x:v>
      </x:c>
      <x:c r="B28" s="17" t="str">
        <x:v>Industries</x:v>
      </x:c>
      <x:c r="C28" s="17" t="str">
        <x:v>Q</x:v>
      </x:c>
      <x:c r="D28" s="17" t="str">
        <x:v>Human health and social work activities</x:v>
      </x:c>
      <x:c r="E28" s="17" t="n">
        <x:v>2023</x:v>
      </x:c>
      <x:c r="F28" s="17" t="str">
        <x:v>1000</x:v>
      </x:c>
      <x:c r="G28" s="17" t="str">
        <x:v>Iranian rial</x:v>
      </x:c>
      <x:c r="H28" s="17" t="str">
        <x:v>Iranian rial</x:v>
      </x:c>
      <x:c r="I28" s="17" t="str">
        <x:v>CURRENT_PRICES</x:v>
      </x:c>
      <x:c r="J28" s="17" t="str"/>
      <x:c r="K28" s="17" t="str">
        <x:v>2008</x:v>
      </x:c>
      <x:c r="L28" s="17" t="str">
        <x:v>Fiscal year beginning 21 March</x:v>
      </x:c>
      <x:c r="M28" s="76" t="str">
        <x:v>3839601068363030</x:v>
      </x:c>
      <x:c r="N28" s="17" t="str">
        <x:v>OBSERVED</x:v>
      </x:c>
      <x:c r="O28" s="17" t="str"/>
    </x:row>
    <x:row r="29">
      <x:c r="A29" s="17" t="str">
        <x:v>2.4</x:v>
      </x:c>
      <x:c r="B29" s="17" t="str">
        <x:v>Industries</x:v>
      </x:c>
      <x:c r="C29" s="17" t="str">
        <x:v>R+S+T</x:v>
      </x:c>
      <x:c r="D29" s="17" t="str">
        <x:v>Other service activities</x:v>
      </x:c>
      <x:c r="E29" s="17" t="n">
        <x:v>2023</x:v>
      </x:c>
      <x:c r="F29" s="17" t="str">
        <x:v>1000</x:v>
      </x:c>
      <x:c r="G29" s="17" t="str">
        <x:v>Iranian rial</x:v>
      </x:c>
      <x:c r="H29" s="17" t="str">
        <x:v>Iranian rial</x:v>
      </x:c>
      <x:c r="I29" s="17" t="str">
        <x:v>CURRENT_PRICES</x:v>
      </x:c>
      <x:c r="J29" s="17" t="str"/>
      <x:c r="K29" s="17" t="str">
        <x:v>2008</x:v>
      </x:c>
      <x:c r="L29" s="17" t="str">
        <x:v>Fiscal year beginning 21 March</x:v>
      </x:c>
      <x:c r="M29" s="76" t="str">
        <x:v>1137196812607010</x:v>
      </x:c>
      <x:c r="N29" s="17" t="str">
        <x:v>OBSERVED</x:v>
      </x:c>
      <x:c r="O29" s="17" t="str"/>
    </x:row>
    <x:row r="30">
      <x:c r="A30" s="17" t="str">
        <x:v>2.4</x:v>
      </x:c>
      <x:c r="B30" s="17" t="str">
        <x:v>Industries</x:v>
      </x:c>
      <x:c r="C30" s="17" t="str">
        <x:v>R</x:v>
      </x:c>
      <x:c r="D30" s="17" t="str">
        <x:v>Arts, entertainment and recreation</x:v>
      </x:c>
      <x:c r="E30" s="17" t="n">
        <x:v>2023</x:v>
      </x:c>
      <x:c r="F30" s="17" t="str">
        <x:v>1000</x:v>
      </x:c>
      <x:c r="G30" s="17" t="str">
        <x:v>Iranian rial</x:v>
      </x:c>
      <x:c r="H30" s="17" t="str">
        <x:v>Iranian rial</x:v>
      </x:c>
      <x:c r="I30" s="17" t="str">
        <x:v>CURRENT_PRICES</x:v>
      </x:c>
      <x:c r="J30" s="17" t="str"/>
      <x:c r="K30" s="17" t="str">
        <x:v>2008</x:v>
      </x:c>
      <x:c r="L30" s="17" t="str">
        <x:v>Fiscal year beginning 21 March</x:v>
      </x:c>
      <x:c r="M30" s="76" t="str">
        <x:v>280375059250237</x:v>
      </x:c>
      <x:c r="N30" s="17" t="str">
        <x:v>OBSERVED</x:v>
      </x:c>
      <x:c r="O30" s="17" t="str"/>
    </x:row>
    <x:row r="31">
      <x:c r="A31" s="17" t="str">
        <x:v>2.4</x:v>
      </x:c>
      <x:c r="B31" s="17" t="str">
        <x:v>Industries</x:v>
      </x:c>
      <x:c r="C31" s="17" t="str">
        <x:v>S</x:v>
      </x:c>
      <x:c r="D31" s="17" t="str">
        <x:v>Other service activities</x:v>
      </x:c>
      <x:c r="E31" s="17" t="n">
        <x:v>2023</x:v>
      </x:c>
      <x:c r="F31" s="17" t="str">
        <x:v>1000</x:v>
      </x:c>
      <x:c r="G31" s="17" t="str">
        <x:v>Iranian rial</x:v>
      </x:c>
      <x:c r="H31" s="17" t="str">
        <x:v>Iranian rial</x:v>
      </x:c>
      <x:c r="I31" s="17" t="str">
        <x:v>CURRENT_PRICES</x:v>
      </x:c>
      <x:c r="J31" s="17" t="str"/>
      <x:c r="K31" s="17" t="str">
        <x:v>2008</x:v>
      </x:c>
      <x:c r="L31" s="17" t="str">
        <x:v>Fiscal year beginning 21 March</x:v>
      </x:c>
      <x:c r="M31" s="76" t="str">
        <x:v>856821753356776</x:v>
      </x:c>
      <x:c r="N31" s="17" t="str">
        <x:v>OBSERVED</x:v>
      </x:c>
      <x:c r="O31" s="17" t="str"/>
    </x:row>
    <x:row r="32">
      <x:c r="A32" s="17" t="str">
        <x:v>2.4</x:v>
      </x:c>
      <x:c r="B32" s="17" t="str">
        <x:v>Industries</x:v>
      </x:c>
      <x:c r="C32" s="17" t="str">
        <x:v>B.1g</x:v>
      </x:c>
      <x:c r="D32" s="17" t="str">
        <x:v>Equals: VALUE ADDED, GROSS, at basic prices</x:v>
      </x:c>
      <x:c r="E32" s="17" t="n">
        <x:v>2023</x:v>
      </x:c>
      <x:c r="F32" s="17" t="str">
        <x:v>1000</x:v>
      </x:c>
      <x:c r="G32" s="17" t="str">
        <x:v>Iranian rial</x:v>
      </x:c>
      <x:c r="H32" s="17" t="str">
        <x:v>Iranian rial</x:v>
      </x:c>
      <x:c r="I32" s="17" t="str">
        <x:v>CURRENT_PRICES</x:v>
      </x:c>
      <x:c r="J32" s="17" t="str"/>
      <x:c r="K32" s="17" t="str">
        <x:v>2008</x:v>
      </x:c>
      <x:c r="L32" s="17" t="str">
        <x:v>Fiscal year beginning 21 March</x:v>
      </x:c>
      <x:c r="M32" s="76" t="str">
        <x:v>141642819262693000</x:v>
      </x:c>
      <x:c r="N32" s="17" t="str">
        <x:v>OBSERVED</x:v>
      </x:c>
      <x:c r="O32" s="17" t="str"/>
    </x:row>
    <x:row r="33">
      <x:c r="A33" s="17" t="str">
        <x:v>2.4</x:v>
      </x:c>
      <x:c r="B33" s="17" t="str">
        <x:v>Industries</x:v>
      </x:c>
      <x:c r="C33" s="17" t="str">
        <x:v>D.21-D.31</x:v>
      </x:c>
      <x:c r="D33" s="17" t="str">
        <x:v>Plus: Taxes less Subsidies on products</x:v>
      </x:c>
      <x:c r="E33" s="17" t="n">
        <x:v>2023</x:v>
      </x:c>
      <x:c r="F33" s="17" t="str">
        <x:v>1000</x:v>
      </x:c>
      <x:c r="G33" s="17" t="str">
        <x:v>Iranian rial</x:v>
      </x:c>
      <x:c r="H33" s="17" t="str">
        <x:v>Iranian rial</x:v>
      </x:c>
      <x:c r="I33" s="17" t="str">
        <x:v>CURRENT_PRICES</x:v>
      </x:c>
      <x:c r="J33" s="17" t="str"/>
      <x:c r="K33" s="17" t="str">
        <x:v>2008</x:v>
      </x:c>
      <x:c r="L33" s="17" t="str">
        <x:v>Fiscal year beginning 21 March</x:v>
      </x:c>
      <x:c r="M33" s="76" t="str">
        <x:v>3796638000000000</x:v>
      </x:c>
      <x:c r="N33" s="17" t="str">
        <x:v>OBSERVED</x:v>
      </x:c>
      <x:c r="O33" s="17" t="str"/>
    </x:row>
    <x:row r="34">
      <x:c r="A34" s="17" t="str">
        <x:v>2.4</x:v>
      </x:c>
      <x:c r="B34" s="17" t="str">
        <x:v>Industries</x:v>
      </x:c>
      <x:c r="C34" s="17" t="str">
        <x:v>D.21</x:v>
      </x:c>
      <x:c r="D34" s="17" t="str">
        <x:v>Plus: Taxes on products</x:v>
      </x:c>
      <x:c r="E34" s="17" t="n">
        <x:v>2023</x:v>
      </x:c>
      <x:c r="F34" s="17" t="str">
        <x:v>1000</x:v>
      </x:c>
      <x:c r="G34" s="17" t="str">
        <x:v>Iranian rial</x:v>
      </x:c>
      <x:c r="H34" s="17" t="str">
        <x:v>Iranian rial</x:v>
      </x:c>
      <x:c r="I34" s="17" t="str">
        <x:v>CURRENT_PRICES</x:v>
      </x:c>
      <x:c r="J34" s="17" t="str"/>
      <x:c r="K34" s="17" t="str">
        <x:v>2008</x:v>
      </x:c>
      <x:c r="L34" s="17" t="str">
        <x:v>Fiscal year beginning 21 March</x:v>
      </x:c>
      <x:c r="M34" s="76" t="str">
        <x:v>3808638000000000</x:v>
      </x:c>
      <x:c r="N34" s="17" t="str">
        <x:v>OBSERVED</x:v>
      </x:c>
      <x:c r="O34" s="17" t="str"/>
    </x:row>
    <x:row r="35">
      <x:c r="A35" s="17" t="str">
        <x:v>2.4</x:v>
      </x:c>
      <x:c r="B35" s="17" t="str">
        <x:v>Industries</x:v>
      </x:c>
      <x:c r="C35" s="17" t="str">
        <x:v>D.31</x:v>
      </x:c>
      <x:c r="D35" s="17" t="str">
        <x:v>Less: Subsidies on products</x:v>
      </x:c>
      <x:c r="E35" s="17" t="n">
        <x:v>2023</x:v>
      </x:c>
      <x:c r="F35" s="17" t="str">
        <x:v>1000</x:v>
      </x:c>
      <x:c r="G35" s="17" t="str">
        <x:v>Iranian rial</x:v>
      </x:c>
      <x:c r="H35" s="17" t="str">
        <x:v>Iranian rial</x:v>
      </x:c>
      <x:c r="I35" s="17" t="str">
        <x:v>CURRENT_PRICES</x:v>
      </x:c>
      <x:c r="J35" s="17" t="str"/>
      <x:c r="K35" s="17" t="str">
        <x:v>2008</x:v>
      </x:c>
      <x:c r="L35" s="17" t="str">
        <x:v>Fiscal year beginning 21 March</x:v>
      </x:c>
      <x:c r="M35" s="76" t="str">
        <x:v>12000000000000</x:v>
      </x:c>
      <x:c r="N35" s="17" t="str">
        <x:v>OBSERVED</x:v>
      </x:c>
      <x:c r="O35" s="17" t="str"/>
    </x:row>
    <x:row r="36">
      <x:c r="A36" s="17" t="str">
        <x:v>2.4</x:v>
      </x:c>
      <x:c r="B36" s="17" t="str">
        <x:v>Industries</x:v>
      </x:c>
      <x:c r="C36" s="17" t="str">
        <x:v>B.1*g</x:v>
      </x:c>
      <x:c r="D36" s="17" t="str">
        <x:v>Equals: GROSS DOMESTIC PRODUCT</x:v>
      </x:c>
      <x:c r="E36" s="17" t="n">
        <x:v>2023</x:v>
      </x:c>
      <x:c r="F36" s="17" t="str">
        <x:v>1000</x:v>
      </x:c>
      <x:c r="G36" s="17" t="str">
        <x:v>Iranian rial</x:v>
      </x:c>
      <x:c r="H36" s="17" t="str">
        <x:v>Iranian rial</x:v>
      </x:c>
      <x:c r="I36" s="17" t="str">
        <x:v>CURRENT_PRICES</x:v>
      </x:c>
      <x:c r="J36" s="17" t="str"/>
      <x:c r="K36" s="17" t="str">
        <x:v>2008</x:v>
      </x:c>
      <x:c r="L36" s="17" t="str">
        <x:v>Fiscal year beginning 21 March</x:v>
      </x:c>
      <x:c r="M36" s="76" t="str">
        <x:v>145439457262693000</x:v>
      </x:c>
      <x:c r="N36" s="17" t="str">
        <x:v>OBSERVED</x:v>
      </x:c>
      <x:c r="O36" s="17" t="str"/>
    </x:row>
    <x:row r="37">
      <x:c r="A37" s="17" t="str">
        <x:v>2.4</x:v>
      </x:c>
      <x:c r="B37" s="17" t="str">
        <x:v>Industries</x:v>
      </x:c>
      <x:c r="C37" s="17" t="str">
        <x:v>A</x:v>
      </x:c>
      <x:c r="D37" s="17" t="str">
        <x:v>Agriculture, forestry and fishing</x:v>
      </x:c>
      <x:c r="E37" s="17" t="n">
        <x:v>2022</x:v>
      </x:c>
      <x:c r="F37" s="17" t="str">
        <x:v>1000</x:v>
      </x:c>
      <x:c r="G37" s="17" t="str">
        <x:v>Iranian rial</x:v>
      </x:c>
      <x:c r="H37" s="17" t="str">
        <x:v>Iranian rial</x:v>
      </x:c>
      <x:c r="I37" s="17" t="str">
        <x:v>CURRENT_PRICES</x:v>
      </x:c>
      <x:c r="J37" s="17" t="str"/>
      <x:c r="K37" s="17" t="str">
        <x:v>2008</x:v>
      </x:c>
      <x:c r="L37" s="17" t="str">
        <x:v>Fiscal year beginning 21 March</x:v>
      </x:c>
      <x:c r="M37" s="76" t="str">
        <x:v>13389385955117000</x:v>
      </x:c>
      <x:c r="N37" s="17" t="str">
        <x:v>OBSERVED</x:v>
      </x:c>
      <x:c r="O37" s="17" t="str"/>
    </x:row>
    <x:row r="38">
      <x:c r="A38" s="17" t="str">
        <x:v>2.4</x:v>
      </x:c>
      <x:c r="B38" s="17" t="str">
        <x:v>Industries</x:v>
      </x:c>
      <x:c r="C38" s="17" t="str">
        <x:v>01</x:v>
      </x:c>
      <x:c r="D38" s="17" t="str">
        <x:v>Crop and animal production, hunting and related service activities</x:v>
      </x:c>
      <x:c r="E38" s="17" t="n">
        <x:v>2022</x:v>
      </x:c>
      <x:c r="F38" s="17" t="str">
        <x:v>1000</x:v>
      </x:c>
      <x:c r="G38" s="17" t="str">
        <x:v>Iranian rial</x:v>
      </x:c>
      <x:c r="H38" s="17" t="str">
        <x:v>Iranian rial</x:v>
      </x:c>
      <x:c r="I38" s="17" t="str">
        <x:v>CURRENT_PRICES</x:v>
      </x:c>
      <x:c r="J38" s="17" t="str"/>
      <x:c r="K38" s="17" t="str">
        <x:v>2008</x:v>
      </x:c>
      <x:c r="L38" s="17" t="str">
        <x:v>Fiscal year beginning 21 March</x:v>
      </x:c>
      <x:c r="M38" s="76" t="str">
        <x:v>12654897343364700</x:v>
      </x:c>
      <x:c r="N38" s="17" t="str">
        <x:v>OBSERVED</x:v>
      </x:c>
      <x:c r="O38" s="17" t="str"/>
    </x:row>
    <x:row r="39">
      <x:c r="A39" s="17" t="str">
        <x:v>2.4</x:v>
      </x:c>
      <x:c r="B39" s="17" t="str">
        <x:v>Industries</x:v>
      </x:c>
      <x:c r="C39" s="17" t="str">
        <x:v>02</x:v>
      </x:c>
      <x:c r="D39" s="17" t="str">
        <x:v>Forestry and logging</x:v>
      </x:c>
      <x:c r="E39" s="17" t="n">
        <x:v>2022</x:v>
      </x:c>
      <x:c r="F39" s="17" t="str">
        <x:v>1000</x:v>
      </x:c>
      <x:c r="G39" s="17" t="str">
        <x:v>Iranian rial</x:v>
      </x:c>
      <x:c r="H39" s="17" t="str">
        <x:v>Iranian rial</x:v>
      </x:c>
      <x:c r="I39" s="17" t="str">
        <x:v>CURRENT_PRICES</x:v>
      </x:c>
      <x:c r="J39" s="17" t="str"/>
      <x:c r="K39" s="17" t="str">
        <x:v>2008</x:v>
      </x:c>
      <x:c r="L39" s="17" t="str">
        <x:v>Fiscal year beginning 21 March</x:v>
      </x:c>
      <x:c r="M39" s="76" t="str">
        <x:v>16406914085632.4</x:v>
      </x:c>
      <x:c r="N39" s="17" t="str">
        <x:v>OBSERVED</x:v>
      </x:c>
      <x:c r="O39" s="17" t="str"/>
    </x:row>
    <x:row r="40">
      <x:c r="A40" s="17" t="str">
        <x:v>2.4</x:v>
      </x:c>
      <x:c r="B40" s="17" t="str">
        <x:v>Industries</x:v>
      </x:c>
      <x:c r="C40" s="17" t="str">
        <x:v>03</x:v>
      </x:c>
      <x:c r="D40" s="17" t="str">
        <x:v>Fishing and aquaculture</x:v>
      </x:c>
      <x:c r="E40" s="17" t="n">
        <x:v>2022</x:v>
      </x:c>
      <x:c r="F40" s="17" t="str">
        <x:v>1000</x:v>
      </x:c>
      <x:c r="G40" s="17" t="str">
        <x:v>Iranian rial</x:v>
      </x:c>
      <x:c r="H40" s="17" t="str">
        <x:v>Iranian rial</x:v>
      </x:c>
      <x:c r="I40" s="17" t="str">
        <x:v>CURRENT_PRICES</x:v>
      </x:c>
      <x:c r="J40" s="17" t="str"/>
      <x:c r="K40" s="17" t="str">
        <x:v>2008</x:v>
      </x:c>
      <x:c r="L40" s="17" t="str">
        <x:v>Fiscal year beginning 21 March</x:v>
      </x:c>
      <x:c r="M40" s="76" t="str">
        <x:v>718081697666614</x:v>
      </x:c>
      <x:c r="N40" s="17" t="str">
        <x:v>OBSERVED</x:v>
      </x:c>
      <x:c r="O40" s="17" t="str"/>
    </x:row>
    <x:row r="41">
      <x:c r="A41" s="17" t="str">
        <x:v>2.4</x:v>
      </x:c>
      <x:c r="B41" s="17" t="str">
        <x:v>Industries</x:v>
      </x:c>
      <x:c r="C41" s="17" t="str">
        <x:v>B+C+D+E</x:v>
      </x:c>
      <x:c r="D41" s="17" t="str">
        <x:v>Manufacturing, mining and quarrying and other industrial activities</x:v>
      </x:c>
      <x:c r="E41" s="17" t="n">
        <x:v>2022</x:v>
      </x:c>
      <x:c r="F41" s="17" t="str">
        <x:v>1000</x:v>
      </x:c>
      <x:c r="G41" s="17" t="str">
        <x:v>Iranian rial</x:v>
      </x:c>
      <x:c r="H41" s="17" t="str">
        <x:v>Iranian rial</x:v>
      </x:c>
      <x:c r="I41" s="17" t="str">
        <x:v>CURRENT_PRICES</x:v>
      </x:c>
      <x:c r="J41" s="17" t="str"/>
      <x:c r="K41" s="17" t="str">
        <x:v>2008</x:v>
      </x:c>
      <x:c r="L41" s="17" t="str">
        <x:v>Fiscal year beginning 21 March</x:v>
      </x:c>
      <x:c r="M41" s="76" t="str">
        <x:v>35774516183500200</x:v>
      </x:c>
      <x:c r="N41" s="17" t="str">
        <x:v>OBSERVED</x:v>
      </x:c>
      <x:c r="O41" s="17" t="str"/>
    </x:row>
    <x:row r="42">
      <x:c r="A42" s="17" t="str">
        <x:v>2.4</x:v>
      </x:c>
      <x:c r="B42" s="17" t="str">
        <x:v>Industries</x:v>
      </x:c>
      <x:c r="C42" s="17" t="str">
        <x:v>B</x:v>
      </x:c>
      <x:c r="D42" s="17" t="str">
        <x:v>Mining and quarrying</x:v>
      </x:c>
      <x:c r="E42" s="17" t="n">
        <x:v>2022</x:v>
      </x:c>
      <x:c r="F42" s="17" t="str">
        <x:v>1000</x:v>
      </x:c>
      <x:c r="G42" s="17" t="str">
        <x:v>Iranian rial</x:v>
      </x:c>
      <x:c r="H42" s="17" t="str">
        <x:v>Iranian rial</x:v>
      </x:c>
      <x:c r="I42" s="17" t="str">
        <x:v>CURRENT_PRICES</x:v>
      </x:c>
      <x:c r="J42" s="17" t="str"/>
      <x:c r="K42" s="17" t="str">
        <x:v>2008</x:v>
      </x:c>
      <x:c r="L42" s="17" t="str">
        <x:v>Fiscal year beginning 21 March</x:v>
      </x:c>
      <x:c r="M42" s="76" t="str">
        <x:v>13540877777686600</x:v>
      </x:c>
      <x:c r="N42" s="17" t="str">
        <x:v>OBSERVED</x:v>
      </x:c>
      <x:c r="O42" s="17" t="str"/>
    </x:row>
    <x:row r="43">
      <x:c r="A43" s="17" t="str">
        <x:v>2.4</x:v>
      </x:c>
      <x:c r="B43" s="17" t="str">
        <x:v>Industries</x:v>
      </x:c>
      <x:c r="C43" s="17" t="str">
        <x:v>C</x:v>
      </x:c>
      <x:c r="D43" s="17" t="str">
        <x:v>Manufacturing</x:v>
      </x:c>
      <x:c r="E43" s="17" t="n">
        <x:v>2022</x:v>
      </x:c>
      <x:c r="F43" s="17" t="str">
        <x:v>1000</x:v>
      </x:c>
      <x:c r="G43" s="17" t="str">
        <x:v>Iranian rial</x:v>
      </x:c>
      <x:c r="H43" s="17" t="str">
        <x:v>Iranian rial</x:v>
      </x:c>
      <x:c r="I43" s="17" t="str">
        <x:v>CURRENT_PRICES</x:v>
      </x:c>
      <x:c r="J43" s="17" t="str"/>
      <x:c r="K43" s="17" t="str">
        <x:v>2008</x:v>
      </x:c>
      <x:c r="L43" s="17" t="str">
        <x:v>Fiscal year beginning 21 March</x:v>
      </x:c>
      <x:c r="M43" s="76" t="str">
        <x:v>21541731639470900</x:v>
      </x:c>
      <x:c r="N43" s="17" t="str">
        <x:v>OBSERVED</x:v>
      </x:c>
      <x:c r="O43" s="17" t="str"/>
    </x:row>
    <x:row r="44">
      <x:c r="A44" s="17" t="str">
        <x:v>2.4</x:v>
      </x:c>
      <x:c r="B44" s="17" t="str">
        <x:v>Industries</x:v>
      </x:c>
      <x:c r="C44" s="17" t="str">
        <x:v>D</x:v>
      </x:c>
      <x:c r="D44" s="17" t="str">
        <x:v>Electricity, gas, steam and air conditioning supply</x:v>
      </x:c>
      <x:c r="E44" s="17" t="n">
        <x:v>2022</x:v>
      </x:c>
      <x:c r="F44" s="17" t="str">
        <x:v>1000</x:v>
      </x:c>
      <x:c r="G44" s="17" t="str">
        <x:v>Iranian rial</x:v>
      </x:c>
      <x:c r="H44" s="17" t="str">
        <x:v>Iranian rial</x:v>
      </x:c>
      <x:c r="I44" s="17" t="str">
        <x:v>CURRENT_PRICES</x:v>
      </x:c>
      <x:c r="J44" s="17" t="str"/>
      <x:c r="K44" s="17" t="str">
        <x:v>2008</x:v>
      </x:c>
      <x:c r="L44" s="17" t="str">
        <x:v>Fiscal year beginning 21 March</x:v>
      </x:c>
      <x:c r="M44" s="76" t="str">
        <x:v>633497807870556</x:v>
      </x:c>
      <x:c r="N44" s="17" t="str">
        <x:v>OBSERVED</x:v>
      </x:c>
      <x:c r="O44" s="17" t="str"/>
    </x:row>
    <x:row r="45">
      <x:c r="A45" s="17" t="str">
        <x:v>2.4</x:v>
      </x:c>
      <x:c r="B45" s="17" t="str">
        <x:v>Industries</x:v>
      </x:c>
      <x:c r="C45" s="17" t="str">
        <x:v>E</x:v>
      </x:c>
      <x:c r="D45" s="17" t="str">
        <x:v>Water supply; sewerage, waste management and remediation activities</x:v>
      </x:c>
      <x:c r="E45" s="17" t="n">
        <x:v>2022</x:v>
      </x:c>
      <x:c r="F45" s="17" t="str">
        <x:v>1000</x:v>
      </x:c>
      <x:c r="G45" s="17" t="str">
        <x:v>Iranian rial</x:v>
      </x:c>
      <x:c r="H45" s="17" t="str">
        <x:v>Iranian rial</x:v>
      </x:c>
      <x:c r="I45" s="17" t="str">
        <x:v>CURRENT_PRICES</x:v>
      </x:c>
      <x:c r="J45" s="17" t="str"/>
      <x:c r="K45" s="17" t="str">
        <x:v>2008</x:v>
      </x:c>
      <x:c r="L45" s="17" t="str">
        <x:v>Fiscal year beginning 21 March</x:v>
      </x:c>
      <x:c r="M45" s="76" t="str">
        <x:v>58408958472214.5</x:v>
      </x:c>
      <x:c r="N45" s="17" t="str">
        <x:v>OBSERVED</x:v>
      </x:c>
      <x:c r="O45" s="17" t="str"/>
    </x:row>
    <x:row r="46">
      <x:c r="A46" s="17" t="str">
        <x:v>2.4</x:v>
      </x:c>
      <x:c r="B46" s="17" t="str">
        <x:v>Industries</x:v>
      </x:c>
      <x:c r="C46" s="17" t="str">
        <x:v>F</x:v>
      </x:c>
      <x:c r="D46" s="17" t="str">
        <x:v>Construction</x:v>
      </x:c>
      <x:c r="E46" s="17" t="n">
        <x:v>2022</x:v>
      </x:c>
      <x:c r="F46" s="17" t="str">
        <x:v>1000</x:v>
      </x:c>
      <x:c r="G46" s="17" t="str">
        <x:v>Iranian rial</x:v>
      </x:c>
      <x:c r="H46" s="17" t="str">
        <x:v>Iranian rial</x:v>
      </x:c>
      <x:c r="I46" s="17" t="str">
        <x:v>CURRENT_PRICES</x:v>
      </x:c>
      <x:c r="J46" s="17" t="str"/>
      <x:c r="K46" s="17" t="str">
        <x:v>2008</x:v>
      </x:c>
      <x:c r="L46" s="17" t="str">
        <x:v>Fiscal year beginning 21 March</x:v>
      </x:c>
      <x:c r="M46" s="76" t="str">
        <x:v>5550606102445380</x:v>
      </x:c>
      <x:c r="N46" s="17" t="str">
        <x:v>OBSERVED</x:v>
      </x:c>
      <x:c r="O46" s="17" t="str"/>
    </x:row>
    <x:row r="47">
      <x:c r="A47" s="17" t="str">
        <x:v>2.4</x:v>
      </x:c>
      <x:c r="B47" s="17" t="str">
        <x:v>Industries</x:v>
      </x:c>
      <x:c r="C47" s="17" t="str">
        <x:v>G+H+I</x:v>
      </x:c>
      <x:c r="D47" s="17" t="str">
        <x:v>Wholesale and retail trade, transportation and storage, accommodation and food service activities</x:v>
      </x:c>
      <x:c r="E47" s="17" t="n">
        <x:v>2022</x:v>
      </x:c>
      <x:c r="F47" s="17" t="str">
        <x:v>1000</x:v>
      </x:c>
      <x:c r="G47" s="17" t="str">
        <x:v>Iranian rial</x:v>
      </x:c>
      <x:c r="H47" s="17" t="str">
        <x:v>Iranian rial</x:v>
      </x:c>
      <x:c r="I47" s="17" t="str">
        <x:v>CURRENT_PRICES</x:v>
      </x:c>
      <x:c r="J47" s="17" t="str"/>
      <x:c r="K47" s="17" t="str">
        <x:v>2008</x:v>
      </x:c>
      <x:c r="L47" s="17" t="str">
        <x:v>Fiscal year beginning 21 March</x:v>
      </x:c>
      <x:c r="M47" s="76" t="str">
        <x:v>21901540402769100</x:v>
      </x:c>
      <x:c r="N47" s="17" t="str">
        <x:v>OBSERVED</x:v>
      </x:c>
      <x:c r="O47" s="17" t="str"/>
    </x:row>
    <x:row r="48">
      <x:c r="A48" s="17" t="str">
        <x:v>2.4</x:v>
      </x:c>
      <x:c r="B48" s="17" t="str">
        <x:v>Industries</x:v>
      </x:c>
      <x:c r="C48" s="17" t="str">
        <x:v>G</x:v>
      </x:c>
      <x:c r="D48" s="17" t="str">
        <x:v>Wholesale and retail trade; repair of motor vehicles and motorcycles</x:v>
      </x:c>
      <x:c r="E48" s="17" t="n">
        <x:v>2022</x:v>
      </x:c>
      <x:c r="F48" s="17" t="str">
        <x:v>1000</x:v>
      </x:c>
      <x:c r="G48" s="17" t="str">
        <x:v>Iranian rial</x:v>
      </x:c>
      <x:c r="H48" s="17" t="str">
        <x:v>Iranian rial</x:v>
      </x:c>
      <x:c r="I48" s="17" t="str">
        <x:v>CURRENT_PRICES</x:v>
      </x:c>
      <x:c r="J48" s="17" t="str"/>
      <x:c r="K48" s="17" t="str">
        <x:v>2008</x:v>
      </x:c>
      <x:c r="L48" s="17" t="str">
        <x:v>Fiscal year beginning 21 March</x:v>
      </x:c>
      <x:c r="M48" s="76" t="str">
        <x:v>12023289252064200</x:v>
      </x:c>
      <x:c r="N48" s="17" t="str">
        <x:v>OBSERVED</x:v>
      </x:c>
      <x:c r="O48" s="17" t="str"/>
    </x:row>
    <x:row r="49">
      <x:c r="A49" s="17" t="str">
        <x:v>2.4</x:v>
      </x:c>
      <x:c r="B49" s="17" t="str">
        <x:v>Industries</x:v>
      </x:c>
      <x:c r="C49" s="17" t="str">
        <x:v>H</x:v>
      </x:c>
      <x:c r="D49" s="17" t="str">
        <x:v>Transportation and storage</x:v>
      </x:c>
      <x:c r="E49" s="17" t="n">
        <x:v>2022</x:v>
      </x:c>
      <x:c r="F49" s="17" t="str">
        <x:v>1000</x:v>
      </x:c>
      <x:c r="G49" s="17" t="str">
        <x:v>Iranian rial</x:v>
      </x:c>
      <x:c r="H49" s="17" t="str">
        <x:v>Iranian rial</x:v>
      </x:c>
      <x:c r="I49" s="17" t="str">
        <x:v>CURRENT_PRICES</x:v>
      </x:c>
      <x:c r="J49" s="17" t="str"/>
      <x:c r="K49" s="17" t="str">
        <x:v>2008</x:v>
      </x:c>
      <x:c r="L49" s="17" t="str">
        <x:v>Fiscal year beginning 21 March</x:v>
      </x:c>
      <x:c r="M49" s="76" t="str">
        <x:v>9205613775313170</x:v>
      </x:c>
      <x:c r="N49" s="17" t="str">
        <x:v>OBSERVED</x:v>
      </x:c>
      <x:c r="O49" s="17" t="str"/>
    </x:row>
    <x:row r="50">
      <x:c r="A50" s="17" t="str">
        <x:v>2.4</x:v>
      </x:c>
      <x:c r="B50" s="17" t="str">
        <x:v>Industries</x:v>
      </x:c>
      <x:c r="C50" s="17" t="str">
        <x:v>I</x:v>
      </x:c>
      <x:c r="D50" s="17" t="str">
        <x:v>Accommodation and food service activities</x:v>
      </x:c>
      <x:c r="E50" s="17" t="n">
        <x:v>2022</x:v>
      </x:c>
      <x:c r="F50" s="17" t="str">
        <x:v>1000</x:v>
      </x:c>
      <x:c r="G50" s="17" t="str">
        <x:v>Iranian rial</x:v>
      </x:c>
      <x:c r="H50" s="17" t="str">
        <x:v>Iranian rial</x:v>
      </x:c>
      <x:c r="I50" s="17" t="str">
        <x:v>CURRENT_PRICES</x:v>
      </x:c>
      <x:c r="J50" s="17" t="str"/>
      <x:c r="K50" s="17" t="str">
        <x:v>2008</x:v>
      </x:c>
      <x:c r="L50" s="17" t="str">
        <x:v>Fiscal year beginning 21 March</x:v>
      </x:c>
      <x:c r="M50" s="76" t="str">
        <x:v>672637375391731</x:v>
      </x:c>
      <x:c r="N50" s="17" t="str">
        <x:v>OBSERVED</x:v>
      </x:c>
      <x:c r="O50" s="17" t="str"/>
    </x:row>
    <x:row r="51">
      <x:c r="A51" s="17" t="str">
        <x:v>2.4</x:v>
      </x:c>
      <x:c r="B51" s="17" t="str">
        <x:v>Industries</x:v>
      </x:c>
      <x:c r="C51" s="17" t="str">
        <x:v>J</x:v>
      </x:c>
      <x:c r="D51" s="17" t="str">
        <x:v>Information and communication</x:v>
      </x:c>
      <x:c r="E51" s="17" t="n">
        <x:v>2022</x:v>
      </x:c>
      <x:c r="F51" s="17" t="str">
        <x:v>1000</x:v>
      </x:c>
      <x:c r="G51" s="17" t="str">
        <x:v>Iranian rial</x:v>
      </x:c>
      <x:c r="H51" s="17" t="str">
        <x:v>Iranian rial</x:v>
      </x:c>
      <x:c r="I51" s="17" t="str">
        <x:v>CURRENT_PRICES</x:v>
      </x:c>
      <x:c r="J51" s="17" t="str"/>
      <x:c r="K51" s="17" t="str">
        <x:v>2008</x:v>
      </x:c>
      <x:c r="L51" s="17" t="str">
        <x:v>Fiscal year beginning 21 March</x:v>
      </x:c>
      <x:c r="M51" s="76" t="str">
        <x:v>715310292597308</x:v>
      </x:c>
      <x:c r="N51" s="17" t="str">
        <x:v>OBSERVED</x:v>
      </x:c>
      <x:c r="O51" s="17" t="str"/>
    </x:row>
    <x:row r="52">
      <x:c r="A52" s="17" t="str">
        <x:v>2.4</x:v>
      </x:c>
      <x:c r="B52" s="17" t="str">
        <x:v>Industries</x:v>
      </x:c>
      <x:c r="C52" s="17" t="str">
        <x:v>K</x:v>
      </x:c>
      <x:c r="D52" s="17" t="str">
        <x:v>Financial and insurance activities</x:v>
      </x:c>
      <x:c r="E52" s="17" t="n">
        <x:v>2022</x:v>
      </x:c>
      <x:c r="F52" s="17" t="str">
        <x:v>1000</x:v>
      </x:c>
      <x:c r="G52" s="17" t="str">
        <x:v>Iranian rial</x:v>
      </x:c>
      <x:c r="H52" s="17" t="str">
        <x:v>Iranian rial</x:v>
      </x:c>
      <x:c r="I52" s="17" t="str">
        <x:v>CURRENT_PRICES</x:v>
      </x:c>
      <x:c r="J52" s="17" t="str"/>
      <x:c r="K52" s="17" t="str">
        <x:v>2008</x:v>
      </x:c>
      <x:c r="L52" s="17" t="str">
        <x:v>Fiscal year beginning 21 March</x:v>
      </x:c>
      <x:c r="M52" s="76" t="str">
        <x:v>3577687492014280</x:v>
      </x:c>
      <x:c r="N52" s="17" t="str">
        <x:v>OBSERVED</x:v>
      </x:c>
      <x:c r="O52" s="17" t="str"/>
    </x:row>
    <x:row r="53">
      <x:c r="A53" s="17" t="str">
        <x:v>2.4</x:v>
      </x:c>
      <x:c r="B53" s="17" t="str">
        <x:v>Industries</x:v>
      </x:c>
      <x:c r="C53" s="17" t="str">
        <x:v>L</x:v>
      </x:c>
      <x:c r="D53" s="17" t="str">
        <x:v>Real estate activities</x:v>
      </x:c>
      <x:c r="E53" s="17" t="n">
        <x:v>2022</x:v>
      </x:c>
      <x:c r="F53" s="17" t="str">
        <x:v>1000</x:v>
      </x:c>
      <x:c r="G53" s="17" t="str">
        <x:v>Iranian rial</x:v>
      </x:c>
      <x:c r="H53" s="17" t="str">
        <x:v>Iranian rial</x:v>
      </x:c>
      <x:c r="I53" s="17" t="str">
        <x:v>CURRENT_PRICES</x:v>
      </x:c>
      <x:c r="J53" s="17" t="str"/>
      <x:c r="K53" s="17" t="str">
        <x:v>2008</x:v>
      </x:c>
      <x:c r="L53" s="17" t="str">
        <x:v>Fiscal year beginning 21 March</x:v>
      </x:c>
      <x:c r="M53" s="76" t="str">
        <x:v>8855104215945980</x:v>
      </x:c>
      <x:c r="N53" s="17" t="str">
        <x:v>OBSERVED</x:v>
      </x:c>
      <x:c r="O53" s="17" t="str"/>
    </x:row>
    <x:row r="54">
      <x:c r="A54" s="17" t="str">
        <x:v>2.4</x:v>
      </x:c>
      <x:c r="B54" s="17" t="str">
        <x:v>Industries</x:v>
      </x:c>
      <x:c r="C54" s="17" t="str">
        <x:v>M+N</x:v>
      </x:c>
      <x:c r="D54" s="17" t="str">
        <x:v>Professional, scientific, technical, administrative and support service activities</x:v>
      </x:c>
      <x:c r="E54" s="17" t="n">
        <x:v>2022</x:v>
      </x:c>
      <x:c r="F54" s="17" t="str">
        <x:v>1000</x:v>
      </x:c>
      <x:c r="G54" s="17" t="str">
        <x:v>Iranian rial</x:v>
      </x:c>
      <x:c r="H54" s="17" t="str">
        <x:v>Iranian rial</x:v>
      </x:c>
      <x:c r="I54" s="17" t="str">
        <x:v>CURRENT_PRICES</x:v>
      </x:c>
      <x:c r="J54" s="17" t="str"/>
      <x:c r="K54" s="17" t="str">
        <x:v>2008</x:v>
      </x:c>
      <x:c r="L54" s="17" t="str">
        <x:v>Fiscal year beginning 21 March</x:v>
      </x:c>
      <x:c r="M54" s="76" t="str">
        <x:v>810638262040685</x:v>
      </x:c>
      <x:c r="N54" s="17" t="str">
        <x:v>OBSERVED</x:v>
      </x:c>
      <x:c r="O54" s="17" t="str"/>
    </x:row>
    <x:row r="55">
      <x:c r="A55" s="17" t="str">
        <x:v>2.4</x:v>
      </x:c>
      <x:c r="B55" s="17" t="str">
        <x:v>Industries</x:v>
      </x:c>
      <x:c r="C55" s="17" t="str">
        <x:v>M</x:v>
      </x:c>
      <x:c r="D55" s="17" t="str">
        <x:v>Professional, scientific and technical activities</x:v>
      </x:c>
      <x:c r="E55" s="17" t="n">
        <x:v>2022</x:v>
      </x:c>
      <x:c r="F55" s="17" t="str">
        <x:v>1000</x:v>
      </x:c>
      <x:c r="G55" s="17" t="str">
        <x:v>Iranian rial</x:v>
      </x:c>
      <x:c r="H55" s="17" t="str">
        <x:v>Iranian rial</x:v>
      </x:c>
      <x:c r="I55" s="17" t="str">
        <x:v>CURRENT_PRICES</x:v>
      </x:c>
      <x:c r="J55" s="17" t="str"/>
      <x:c r="K55" s="17" t="str">
        <x:v>2008</x:v>
      </x:c>
      <x:c r="L55" s="17" t="str">
        <x:v>Fiscal year beginning 21 March</x:v>
      </x:c>
      <x:c r="M55" s="76" t="str">
        <x:v>762780975044408</x:v>
      </x:c>
      <x:c r="N55" s="17" t="str">
        <x:v>OBSERVED</x:v>
      </x:c>
      <x:c r="O55" s="17" t="str"/>
    </x:row>
    <x:row r="56">
      <x:c r="A56" s="17" t="str">
        <x:v>2.4</x:v>
      </x:c>
      <x:c r="B56" s="17" t="str">
        <x:v>Industries</x:v>
      </x:c>
      <x:c r="C56" s="17" t="str">
        <x:v>N</x:v>
      </x:c>
      <x:c r="D56" s="17" t="str">
        <x:v>Administrative and support service activities</x:v>
      </x:c>
      <x:c r="E56" s="17" t="n">
        <x:v>2022</x:v>
      </x:c>
      <x:c r="F56" s="17" t="str">
        <x:v>1000</x:v>
      </x:c>
      <x:c r="G56" s="17" t="str">
        <x:v>Iranian rial</x:v>
      </x:c>
      <x:c r="H56" s="17" t="str">
        <x:v>Iranian rial</x:v>
      </x:c>
      <x:c r="I56" s="17" t="str">
        <x:v>CURRENT_PRICES</x:v>
      </x:c>
      <x:c r="J56" s="17" t="str"/>
      <x:c r="K56" s="17" t="str">
        <x:v>2008</x:v>
      </x:c>
      <x:c r="L56" s="17" t="str">
        <x:v>Fiscal year beginning 21 March</x:v>
      </x:c>
      <x:c r="M56" s="76" t="str">
        <x:v>47857286996276.7</x:v>
      </x:c>
      <x:c r="N56" s="17" t="str">
        <x:v>OBSERVED</x:v>
      </x:c>
      <x:c r="O56" s="17" t="str"/>
    </x:row>
    <x:row r="57">
      <x:c r="A57" s="17" t="str">
        <x:v>2.4</x:v>
      </x:c>
      <x:c r="B57" s="17" t="str">
        <x:v>Industries</x:v>
      </x:c>
      <x:c r="C57" s="17" t="str">
        <x:v>O+P+Q</x:v>
      </x:c>
      <x:c r="D57" s="17" t="str">
        <x:v>Public administration and defence, education, human health and social work activities</x:v>
      </x:c>
      <x:c r="E57" s="17" t="n">
        <x:v>2022</x:v>
      </x:c>
      <x:c r="F57" s="17" t="str">
        <x:v>1000</x:v>
      </x:c>
      <x:c r="G57" s="17" t="str">
        <x:v>Iranian rial</x:v>
      </x:c>
      <x:c r="H57" s="17" t="str">
        <x:v>Iranian rial</x:v>
      </x:c>
      <x:c r="I57" s="17" t="str">
        <x:v>CURRENT_PRICES</x:v>
      </x:c>
      <x:c r="J57" s="17" t="str"/>
      <x:c r="K57" s="17" t="str">
        <x:v>2008</x:v>
      </x:c>
      <x:c r="L57" s="17" t="str">
        <x:v>Fiscal year beginning 21 March</x:v>
      </x:c>
      <x:c r="M57" s="76" t="str">
        <x:v>10668642103149600</x:v>
      </x:c>
      <x:c r="N57" s="17" t="str">
        <x:v>OBSERVED</x:v>
      </x:c>
      <x:c r="O57" s="17" t="str"/>
    </x:row>
    <x:row r="58">
      <x:c r="A58" s="17" t="str">
        <x:v>2.4</x:v>
      </x:c>
      <x:c r="B58" s="17" t="str">
        <x:v>Industries</x:v>
      </x:c>
      <x:c r="C58" s="17" t="str">
        <x:v>O</x:v>
      </x:c>
      <x:c r="D58" s="17" t="str">
        <x:v>Public administration and defence; compulsory social security</x:v>
      </x:c>
      <x:c r="E58" s="17" t="n">
        <x:v>2022</x:v>
      </x:c>
      <x:c r="F58" s="17" t="str">
        <x:v>1000</x:v>
      </x:c>
      <x:c r="G58" s="17" t="str">
        <x:v>Iranian rial</x:v>
      </x:c>
      <x:c r="H58" s="17" t="str">
        <x:v>Iranian rial</x:v>
      </x:c>
      <x:c r="I58" s="17" t="str">
        <x:v>CURRENT_PRICES</x:v>
      </x:c>
      <x:c r="J58" s="17" t="str"/>
      <x:c r="K58" s="17" t="str">
        <x:v>2008</x:v>
      </x:c>
      <x:c r="L58" s="17" t="str">
        <x:v>Fiscal year beginning 21 March</x:v>
      </x:c>
      <x:c r="M58" s="76" t="str">
        <x:v>5766381910744260</x:v>
      </x:c>
      <x:c r="N58" s="17" t="str">
        <x:v>OBSERVED</x:v>
      </x:c>
      <x:c r="O58" s="17" t="str"/>
    </x:row>
    <x:row r="59">
      <x:c r="A59" s="17" t="str">
        <x:v>2.4</x:v>
      </x:c>
      <x:c r="B59" s="17" t="str">
        <x:v>Industries</x:v>
      </x:c>
      <x:c r="C59" s="17" t="str">
        <x:v>P</x:v>
      </x:c>
      <x:c r="D59" s="17" t="str">
        <x:v>Education</x:v>
      </x:c>
      <x:c r="E59" s="17" t="n">
        <x:v>2022</x:v>
      </x:c>
      <x:c r="F59" s="17" t="str">
        <x:v>1000</x:v>
      </x:c>
      <x:c r="G59" s="17" t="str">
        <x:v>Iranian rial</x:v>
      </x:c>
      <x:c r="H59" s="17" t="str">
        <x:v>Iranian rial</x:v>
      </x:c>
      <x:c r="I59" s="17" t="str">
        <x:v>CURRENT_PRICES</x:v>
      </x:c>
      <x:c r="J59" s="17" t="str"/>
      <x:c r="K59" s="17" t="str">
        <x:v>2008</x:v>
      </x:c>
      <x:c r="L59" s="17" t="str">
        <x:v>Fiscal year beginning 21 March</x:v>
      </x:c>
      <x:c r="M59" s="76" t="str">
        <x:v>2413298546605690</x:v>
      </x:c>
      <x:c r="N59" s="17" t="str">
        <x:v>OBSERVED</x:v>
      </x:c>
      <x:c r="O59" s="17" t="str"/>
    </x:row>
    <x:row r="60">
      <x:c r="A60" s="17" t="str">
        <x:v>2.4</x:v>
      </x:c>
      <x:c r="B60" s="17" t="str">
        <x:v>Industries</x:v>
      </x:c>
      <x:c r="C60" s="17" t="str">
        <x:v>Q</x:v>
      </x:c>
      <x:c r="D60" s="17" t="str">
        <x:v>Human health and social work activities</x:v>
      </x:c>
      <x:c r="E60" s="17" t="n">
        <x:v>2022</x:v>
      </x:c>
      <x:c r="F60" s="17" t="str">
        <x:v>1000</x:v>
      </x:c>
      <x:c r="G60" s="17" t="str">
        <x:v>Iranian rial</x:v>
      </x:c>
      <x:c r="H60" s="17" t="str">
        <x:v>Iranian rial</x:v>
      </x:c>
      <x:c r="I60" s="17" t="str">
        <x:v>CURRENT_PRICES</x:v>
      </x:c>
      <x:c r="J60" s="17" t="str"/>
      <x:c r="K60" s="17" t="str">
        <x:v>2008</x:v>
      </x:c>
      <x:c r="L60" s="17" t="str">
        <x:v>Fiscal year beginning 21 March</x:v>
      </x:c>
      <x:c r="M60" s="76" t="str">
        <x:v>2488961645799640</x:v>
      </x:c>
      <x:c r="N60" s="17" t="str">
        <x:v>OBSERVED</x:v>
      </x:c>
      <x:c r="O60" s="17" t="str"/>
    </x:row>
    <x:row r="61">
      <x:c r="A61" s="17" t="str">
        <x:v>2.4</x:v>
      </x:c>
      <x:c r="B61" s="17" t="str">
        <x:v>Industries</x:v>
      </x:c>
      <x:c r="C61" s="17" t="str">
        <x:v>R+S+T</x:v>
      </x:c>
      <x:c r="D61" s="17" t="str">
        <x:v>Other service activities</x:v>
      </x:c>
      <x:c r="E61" s="17" t="n">
        <x:v>2022</x:v>
      </x:c>
      <x:c r="F61" s="17" t="str">
        <x:v>1000</x:v>
      </x:c>
      <x:c r="G61" s="17" t="str">
        <x:v>Iranian rial</x:v>
      </x:c>
      <x:c r="H61" s="17" t="str">
        <x:v>Iranian rial</x:v>
      </x:c>
      <x:c r="I61" s="17" t="str">
        <x:v>CURRENT_PRICES</x:v>
      </x:c>
      <x:c r="J61" s="17" t="str"/>
      <x:c r="K61" s="17" t="str">
        <x:v>2008</x:v>
      </x:c>
      <x:c r="L61" s="17" t="str">
        <x:v>Fiscal year beginning 21 March</x:v>
      </x:c>
      <x:c r="M61" s="76" t="str">
        <x:v>722304992146821</x:v>
      </x:c>
      <x:c r="N61" s="17" t="str">
        <x:v>OBSERVED</x:v>
      </x:c>
      <x:c r="O61" s="17" t="str"/>
    </x:row>
    <x:row r="62">
      <x:c r="A62" s="17" t="str">
        <x:v>2.4</x:v>
      </x:c>
      <x:c r="B62" s="17" t="str">
        <x:v>Industries</x:v>
      </x:c>
      <x:c r="C62" s="17" t="str">
        <x:v>R</x:v>
      </x:c>
      <x:c r="D62" s="17" t="str">
        <x:v>Arts, entertainment and recreation</x:v>
      </x:c>
      <x:c r="E62" s="17" t="n">
        <x:v>2022</x:v>
      </x:c>
      <x:c r="F62" s="17" t="str">
        <x:v>1000</x:v>
      </x:c>
      <x:c r="G62" s="17" t="str">
        <x:v>Iranian rial</x:v>
      </x:c>
      <x:c r="H62" s="17" t="str">
        <x:v>Iranian rial</x:v>
      </x:c>
      <x:c r="I62" s="17" t="str">
        <x:v>CURRENT_PRICES</x:v>
      </x:c>
      <x:c r="J62" s="17" t="str"/>
      <x:c r="K62" s="17" t="str">
        <x:v>2008</x:v>
      </x:c>
      <x:c r="L62" s="17" t="str">
        <x:v>Fiscal year beginning 21 March</x:v>
      </x:c>
      <x:c r="M62" s="76" t="str">
        <x:v>202638930111550</x:v>
      </x:c>
      <x:c r="N62" s="17" t="str">
        <x:v>OBSERVED</x:v>
      </x:c>
      <x:c r="O62" s="17" t="str"/>
    </x:row>
    <x:row r="63">
      <x:c r="A63" s="17" t="str">
        <x:v>2.4</x:v>
      </x:c>
      <x:c r="B63" s="17" t="str">
        <x:v>Industries</x:v>
      </x:c>
      <x:c r="C63" s="17" t="str">
        <x:v>S</x:v>
      </x:c>
      <x:c r="D63" s="17" t="str">
        <x:v>Other service activities</x:v>
      </x:c>
      <x:c r="E63" s="17" t="n">
        <x:v>2022</x:v>
      </x:c>
      <x:c r="F63" s="17" t="str">
        <x:v>1000</x:v>
      </x:c>
      <x:c r="G63" s="17" t="str">
        <x:v>Iranian rial</x:v>
      </x:c>
      <x:c r="H63" s="17" t="str">
        <x:v>Iranian rial</x:v>
      </x:c>
      <x:c r="I63" s="17" t="str">
        <x:v>CURRENT_PRICES</x:v>
      </x:c>
      <x:c r="J63" s="17" t="str"/>
      <x:c r="K63" s="17" t="str">
        <x:v>2008</x:v>
      </x:c>
      <x:c r="L63" s="17" t="str">
        <x:v>Fiscal year beginning 21 March</x:v>
      </x:c>
      <x:c r="M63" s="76" t="str">
        <x:v>519666062035271</x:v>
      </x:c>
      <x:c r="N63" s="17" t="str">
        <x:v>OBSERVED</x:v>
      </x:c>
      <x:c r="O63" s="17" t="str"/>
    </x:row>
    <x:row r="64">
      <x:c r="A64" s="17" t="str">
        <x:v>2.4</x:v>
      </x:c>
      <x:c r="B64" s="17" t="str">
        <x:v>Industries</x:v>
      </x:c>
      <x:c r="C64" s="17" t="str">
        <x:v>B.1g</x:v>
      </x:c>
      <x:c r="D64" s="17" t="str">
        <x:v>Equals: VALUE ADDED, GROSS, at basic prices</x:v>
      </x:c>
      <x:c r="E64" s="17" t="n">
        <x:v>2022</x:v>
      </x:c>
      <x:c r="F64" s="17" t="str">
        <x:v>1000</x:v>
      </x:c>
      <x:c r="G64" s="17" t="str">
        <x:v>Iranian rial</x:v>
      </x:c>
      <x:c r="H64" s="17" t="str">
        <x:v>Iranian rial</x:v>
      </x:c>
      <x:c r="I64" s="17" t="str">
        <x:v>CURRENT_PRICES</x:v>
      </x:c>
      <x:c r="J64" s="17" t="str"/>
      <x:c r="K64" s="17" t="str">
        <x:v>2008</x:v>
      </x:c>
      <x:c r="L64" s="17" t="str">
        <x:v>Fiscal year beginning 21 March</x:v>
      </x:c>
      <x:c r="M64" s="76" t="str">
        <x:v>101965736001726000</x:v>
      </x:c>
      <x:c r="N64" s="17" t="str">
        <x:v>OBSERVED</x:v>
      </x:c>
      <x:c r="O64" s="17" t="str"/>
    </x:row>
    <x:row r="65">
      <x:c r="A65" s="17" t="str">
        <x:v>2.4</x:v>
      </x:c>
      <x:c r="B65" s="17" t="str">
        <x:v>Industries</x:v>
      </x:c>
      <x:c r="C65" s="17" t="str">
        <x:v>D.21-D.31</x:v>
      </x:c>
      <x:c r="D65" s="17" t="str">
        <x:v>Plus: Taxes less Subsidies on products</x:v>
      </x:c>
      <x:c r="E65" s="17" t="n">
        <x:v>2022</x:v>
      </x:c>
      <x:c r="F65" s="17" t="str">
        <x:v>1000</x:v>
      </x:c>
      <x:c r="G65" s="17" t="str">
        <x:v>Iranian rial</x:v>
      </x:c>
      <x:c r="H65" s="17" t="str">
        <x:v>Iranian rial</x:v>
      </x:c>
      <x:c r="I65" s="17" t="str">
        <x:v>CURRENT_PRICES</x:v>
      </x:c>
      <x:c r="J65" s="17" t="str"/>
      <x:c r="K65" s="17" t="str">
        <x:v>2008</x:v>
      </x:c>
      <x:c r="L65" s="17" t="str">
        <x:v>Fiscal year beginning 21 March</x:v>
      </x:c>
      <x:c r="M65" s="76" t="str">
        <x:v>2526194842026050</x:v>
      </x:c>
      <x:c r="N65" s="17" t="str">
        <x:v>OBSERVED</x:v>
      </x:c>
      <x:c r="O65" s="17" t="str"/>
    </x:row>
    <x:row r="66">
      <x:c r="A66" s="17" t="str">
        <x:v>2.4</x:v>
      </x:c>
      <x:c r="B66" s="17" t="str">
        <x:v>Industries</x:v>
      </x:c>
      <x:c r="C66" s="17" t="str">
        <x:v>D.21</x:v>
      </x:c>
      <x:c r="D66" s="17" t="str">
        <x:v>Plus: Taxes on products</x:v>
      </x:c>
      <x:c r="E66" s="17" t="n">
        <x:v>2022</x:v>
      </x:c>
      <x:c r="F66" s="17" t="str">
        <x:v>1000</x:v>
      </x:c>
      <x:c r="G66" s="17" t="str">
        <x:v>Iranian rial</x:v>
      </x:c>
      <x:c r="H66" s="17" t="str">
        <x:v>Iranian rial</x:v>
      </x:c>
      <x:c r="I66" s="17" t="str">
        <x:v>CURRENT_PRICES</x:v>
      </x:c>
      <x:c r="J66" s="17" t="str"/>
      <x:c r="K66" s="17" t="str">
        <x:v>2008</x:v>
      </x:c>
      <x:c r="L66" s="17" t="str">
        <x:v>Fiscal year beginning 21 March</x:v>
      </x:c>
      <x:c r="M66" s="76" t="str">
        <x:v>2536964842026050</x:v>
      </x:c>
      <x:c r="N66" s="17" t="str">
        <x:v>OBSERVED</x:v>
      </x:c>
      <x:c r="O66" s="17" t="str"/>
    </x:row>
    <x:row r="67">
      <x:c r="A67" s="17" t="str">
        <x:v>2.4</x:v>
      </x:c>
      <x:c r="B67" s="17" t="str">
        <x:v>Industries</x:v>
      </x:c>
      <x:c r="C67" s="17" t="str">
        <x:v>D.31</x:v>
      </x:c>
      <x:c r="D67" s="17" t="str">
        <x:v>Less: Subsidies on products</x:v>
      </x:c>
      <x:c r="E67" s="17" t="n">
        <x:v>2022</x:v>
      </x:c>
      <x:c r="F67" s="17" t="str">
        <x:v>1000</x:v>
      </x:c>
      <x:c r="G67" s="17" t="str">
        <x:v>Iranian rial</x:v>
      </x:c>
      <x:c r="H67" s="17" t="str">
        <x:v>Iranian rial</x:v>
      </x:c>
      <x:c r="I67" s="17" t="str">
        <x:v>CURRENT_PRICES</x:v>
      </x:c>
      <x:c r="J67" s="17" t="str"/>
      <x:c r="K67" s="17" t="str">
        <x:v>2008</x:v>
      </x:c>
      <x:c r="L67" s="17" t="str">
        <x:v>Fiscal year beginning 21 March</x:v>
      </x:c>
      <x:c r="M67" s="76" t="str">
        <x:v>10770000000000</x:v>
      </x:c>
      <x:c r="N67" s="17" t="str">
        <x:v>OBSERVED</x:v>
      </x:c>
      <x:c r="O67" s="17" t="str"/>
    </x:row>
    <x:row r="68">
      <x:c r="A68" s="17" t="str">
        <x:v>2.4</x:v>
      </x:c>
      <x:c r="B68" s="17" t="str">
        <x:v>Industries</x:v>
      </x:c>
      <x:c r="C68" s="17" t="str">
        <x:v>B.1*g</x:v>
      </x:c>
      <x:c r="D68" s="17" t="str">
        <x:v>Equals: GROSS DOMESTIC PRODUCT</x:v>
      </x:c>
      <x:c r="E68" s="17" t="n">
        <x:v>2022</x:v>
      </x:c>
      <x:c r="F68" s="17" t="str">
        <x:v>1000</x:v>
      </x:c>
      <x:c r="G68" s="17" t="str">
        <x:v>Iranian rial</x:v>
      </x:c>
      <x:c r="H68" s="17" t="str">
        <x:v>Iranian rial</x:v>
      </x:c>
      <x:c r="I68" s="17" t="str">
        <x:v>CURRENT_PRICES</x:v>
      </x:c>
      <x:c r="J68" s="17" t="str"/>
      <x:c r="K68" s="17" t="str">
        <x:v>2008</x:v>
      </x:c>
      <x:c r="L68" s="17" t="str">
        <x:v>Fiscal year beginning 21 March</x:v>
      </x:c>
      <x:c r="M68" s="76" t="str">
        <x:v>104491930843752000</x:v>
      </x:c>
      <x:c r="N68" s="17" t="str">
        <x:v>OBSERVED</x:v>
      </x:c>
      <x:c r="O68" s="17" t="str"/>
    </x:row>
    <x:row r="69">
      <x:c r="A69" s="17" t="str">
        <x:v>2.4</x:v>
      </x:c>
      <x:c r="B69" s="17" t="str">
        <x:v>Industries</x:v>
      </x:c>
      <x:c r="C69" s="17" t="str">
        <x:v>A</x:v>
      </x:c>
      <x:c r="D69" s="17" t="str">
        <x:v>Agriculture, forestry and fishing</x:v>
      </x:c>
      <x:c r="E69" s="17" t="n">
        <x:v>2021</x:v>
      </x:c>
      <x:c r="F69" s="17" t="str">
        <x:v>1000</x:v>
      </x:c>
      <x:c r="G69" s="17" t="str">
        <x:v>Iranian rial</x:v>
      </x:c>
      <x:c r="H69" s="17" t="str">
        <x:v>Iranian rial</x:v>
      </x:c>
      <x:c r="I69" s="17" t="str">
        <x:v>CURRENT_PRICES</x:v>
      </x:c>
      <x:c r="J69" s="17" t="str"/>
      <x:c r="K69" s="17" t="str">
        <x:v>2008</x:v>
      </x:c>
      <x:c r="L69" s="17" t="str">
        <x:v>Fiscal year beginning 21 March</x:v>
      </x:c>
      <x:c r="M69" s="76" t="str">
        <x:v>8301859441541380</x:v>
      </x:c>
      <x:c r="N69" s="17" t="str">
        <x:v>OBSERVED</x:v>
      </x:c>
      <x:c r="O69" s="17" t="str"/>
    </x:row>
    <x:row r="70">
      <x:c r="A70" s="17" t="str">
        <x:v>2.4</x:v>
      </x:c>
      <x:c r="B70" s="17" t="str">
        <x:v>Industries</x:v>
      </x:c>
      <x:c r="C70" s="17" t="str">
        <x:v>01</x:v>
      </x:c>
      <x:c r="D70" s="17" t="str">
        <x:v>Crop and animal production, hunting and related service activities</x:v>
      </x:c>
      <x:c r="E70" s="17" t="n">
        <x:v>2021</x:v>
      </x:c>
      <x:c r="F70" s="17" t="str">
        <x:v>1000</x:v>
      </x:c>
      <x:c r="G70" s="17" t="str">
        <x:v>Iranian rial</x:v>
      </x:c>
      <x:c r="H70" s="17" t="str">
        <x:v>Iranian rial</x:v>
      </x:c>
      <x:c r="I70" s="17" t="str">
        <x:v>CURRENT_PRICES</x:v>
      </x:c>
      <x:c r="J70" s="17" t="str"/>
      <x:c r="K70" s="17" t="str">
        <x:v>2008</x:v>
      </x:c>
      <x:c r="L70" s="17" t="str">
        <x:v>Fiscal year beginning 21 March</x:v>
      </x:c>
      <x:c r="M70" s="76" t="str">
        <x:v>7846517779135840</x:v>
      </x:c>
      <x:c r="N70" s="17" t="str">
        <x:v>OBSERVED</x:v>
      </x:c>
      <x:c r="O70" s="17" t="str"/>
    </x:row>
    <x:row r="71">
      <x:c r="A71" s="17" t="str">
        <x:v>2.4</x:v>
      </x:c>
      <x:c r="B71" s="17" t="str">
        <x:v>Industries</x:v>
      </x:c>
      <x:c r="C71" s="17" t="str">
        <x:v>02</x:v>
      </x:c>
      <x:c r="D71" s="17" t="str">
        <x:v>Forestry and logging</x:v>
      </x:c>
      <x:c r="E71" s="17" t="n">
        <x:v>2021</x:v>
      </x:c>
      <x:c r="F71" s="17" t="str">
        <x:v>1000</x:v>
      </x:c>
      <x:c r="G71" s="17" t="str">
        <x:v>Iranian rial</x:v>
      </x:c>
      <x:c r="H71" s="17" t="str">
        <x:v>Iranian rial</x:v>
      </x:c>
      <x:c r="I71" s="17" t="str">
        <x:v>CURRENT_PRICES</x:v>
      </x:c>
      <x:c r="J71" s="17" t="str"/>
      <x:c r="K71" s="17" t="str">
        <x:v>2008</x:v>
      </x:c>
      <x:c r="L71" s="17" t="str">
        <x:v>Fiscal year beginning 21 March</x:v>
      </x:c>
      <x:c r="M71" s="76" t="str">
        <x:v>10173938631707.9</x:v>
      </x:c>
      <x:c r="N71" s="17" t="str">
        <x:v>OBSERVED</x:v>
      </x:c>
      <x:c r="O71" s="17" t="str"/>
    </x:row>
    <x:row r="72">
      <x:c r="A72" s="17" t="str">
        <x:v>2.4</x:v>
      </x:c>
      <x:c r="B72" s="17" t="str">
        <x:v>Industries</x:v>
      </x:c>
      <x:c r="C72" s="17" t="str">
        <x:v>03</x:v>
      </x:c>
      <x:c r="D72" s="17" t="str">
        <x:v>Fishing and aquaculture</x:v>
      </x:c>
      <x:c r="E72" s="17" t="n">
        <x:v>2021</x:v>
      </x:c>
      <x:c r="F72" s="17" t="str">
        <x:v>1000</x:v>
      </x:c>
      <x:c r="G72" s="17" t="str">
        <x:v>Iranian rial</x:v>
      </x:c>
      <x:c r="H72" s="17" t="str">
        <x:v>Iranian rial</x:v>
      </x:c>
      <x:c r="I72" s="17" t="str">
        <x:v>CURRENT_PRICES</x:v>
      </x:c>
      <x:c r="J72" s="17" t="str"/>
      <x:c r="K72" s="17" t="str">
        <x:v>2008</x:v>
      </x:c>
      <x:c r="L72" s="17" t="str">
        <x:v>Fiscal year beginning 21 March</x:v>
      </x:c>
      <x:c r="M72" s="76" t="str">
        <x:v>445167723773826</x:v>
      </x:c>
      <x:c r="N72" s="17" t="str">
        <x:v>OBSERVED</x:v>
      </x:c>
      <x:c r="O72" s="17" t="str"/>
    </x:row>
    <x:row r="73">
      <x:c r="A73" s="17" t="str">
        <x:v>2.4</x:v>
      </x:c>
      <x:c r="B73" s="17" t="str">
        <x:v>Industries</x:v>
      </x:c>
      <x:c r="C73" s="17" t="str">
        <x:v>B+C+D+E</x:v>
      </x:c>
      <x:c r="D73" s="17" t="str">
        <x:v>Manufacturing, mining and quarrying and other industrial activities</x:v>
      </x:c>
      <x:c r="E73" s="17" t="n">
        <x:v>2021</x:v>
      </x:c>
      <x:c r="F73" s="17" t="str">
        <x:v>1000</x:v>
      </x:c>
      <x:c r="G73" s="17" t="str">
        <x:v>Iranian rial</x:v>
      </x:c>
      <x:c r="H73" s="17" t="str">
        <x:v>Iranian rial</x:v>
      </x:c>
      <x:c r="I73" s="17" t="str">
        <x:v>CURRENT_PRICES</x:v>
      </x:c>
      <x:c r="J73" s="17" t="str"/>
      <x:c r="K73" s="17" t="str">
        <x:v>2008</x:v>
      </x:c>
      <x:c r="L73" s="17" t="str">
        <x:v>Fiscal year beginning 21 March</x:v>
      </x:c>
      <x:c r="M73" s="76" t="str">
        <x:v>21501373432274200</x:v>
      </x:c>
      <x:c r="N73" s="17" t="str">
        <x:v>OBSERVED</x:v>
      </x:c>
      <x:c r="O73" s="17" t="str"/>
    </x:row>
    <x:row r="74">
      <x:c r="A74" s="17" t="str">
        <x:v>2.4</x:v>
      </x:c>
      <x:c r="B74" s="17" t="str">
        <x:v>Industries</x:v>
      </x:c>
      <x:c r="C74" s="17" t="str">
        <x:v>B</x:v>
      </x:c>
      <x:c r="D74" s="17" t="str">
        <x:v>Mining and quarrying</x:v>
      </x:c>
      <x:c r="E74" s="17" t="n">
        <x:v>2021</x:v>
      </x:c>
      <x:c r="F74" s="17" t="str">
        <x:v>1000</x:v>
      </x:c>
      <x:c r="G74" s="17" t="str">
        <x:v>Iranian rial</x:v>
      </x:c>
      <x:c r="H74" s="17" t="str">
        <x:v>Iranian rial</x:v>
      </x:c>
      <x:c r="I74" s="17" t="str">
        <x:v>CURRENT_PRICES</x:v>
      </x:c>
      <x:c r="J74" s="17" t="str"/>
      <x:c r="K74" s="17" t="str">
        <x:v>2008</x:v>
      </x:c>
      <x:c r="L74" s="17" t="str">
        <x:v>Fiscal year beginning 21 March</x:v>
      </x:c>
      <x:c r="M74" s="76" t="str">
        <x:v>6362203914348520</x:v>
      </x:c>
      <x:c r="N74" s="17" t="str">
        <x:v>OBSERVED</x:v>
      </x:c>
      <x:c r="O74" s="17" t="str"/>
    </x:row>
    <x:row r="75">
      <x:c r="A75" s="17" t="str">
        <x:v>2.4</x:v>
      </x:c>
      <x:c r="B75" s="17" t="str">
        <x:v>Industries</x:v>
      </x:c>
      <x:c r="C75" s="17" t="str">
        <x:v>C</x:v>
      </x:c>
      <x:c r="D75" s="17" t="str">
        <x:v>Manufacturing</x:v>
      </x:c>
      <x:c r="E75" s="17" t="n">
        <x:v>2021</x:v>
      </x:c>
      <x:c r="F75" s="17" t="str">
        <x:v>1000</x:v>
      </x:c>
      <x:c r="G75" s="17" t="str">
        <x:v>Iranian rial</x:v>
      </x:c>
      <x:c r="H75" s="17" t="str">
        <x:v>Iranian rial</x:v>
      </x:c>
      <x:c r="I75" s="17" t="str">
        <x:v>CURRENT_PRICES</x:v>
      </x:c>
      <x:c r="J75" s="17" t="str"/>
      <x:c r="K75" s="17" t="str">
        <x:v>2008</x:v>
      </x:c>
      <x:c r="L75" s="17" t="str">
        <x:v>Fiscal year beginning 21 March</x:v>
      </x:c>
      <x:c r="M75" s="76" t="str">
        <x:v>14472786606540400</x:v>
      </x:c>
      <x:c r="N75" s="17" t="str">
        <x:v>OBSERVED</x:v>
      </x:c>
      <x:c r="O75" s="17" t="str"/>
    </x:row>
    <x:row r="76">
      <x:c r="A76" s="17" t="str">
        <x:v>2.4</x:v>
      </x:c>
      <x:c r="B76" s="17" t="str">
        <x:v>Industries</x:v>
      </x:c>
      <x:c r="C76" s="17" t="str">
        <x:v>D</x:v>
      </x:c>
      <x:c r="D76" s="17" t="str">
        <x:v>Electricity, gas, steam and air conditioning supply</x:v>
      </x:c>
      <x:c r="E76" s="17" t="n">
        <x:v>2021</x:v>
      </x:c>
      <x:c r="F76" s="17" t="str">
        <x:v>1000</x:v>
      </x:c>
      <x:c r="G76" s="17" t="str">
        <x:v>Iranian rial</x:v>
      </x:c>
      <x:c r="H76" s="17" t="str">
        <x:v>Iranian rial</x:v>
      </x:c>
      <x:c r="I76" s="17" t="str">
        <x:v>CURRENT_PRICES</x:v>
      </x:c>
      <x:c r="J76" s="17" t="str"/>
      <x:c r="K76" s="17" t="str">
        <x:v>2008</x:v>
      </x:c>
      <x:c r="L76" s="17" t="str">
        <x:v>Fiscal year beginning 21 March</x:v>
      </x:c>
      <x:c r="M76" s="76" t="str">
        <x:v>616192397130633</x:v>
      </x:c>
      <x:c r="N76" s="17" t="str">
        <x:v>OBSERVED</x:v>
      </x:c>
      <x:c r="O76" s="17" t="str"/>
    </x:row>
    <x:row r="77">
      <x:c r="A77" s="17" t="str">
        <x:v>2.4</x:v>
      </x:c>
      <x:c r="B77" s="17" t="str">
        <x:v>Industries</x:v>
      </x:c>
      <x:c r="C77" s="17" t="str">
        <x:v>E</x:v>
      </x:c>
      <x:c r="D77" s="17" t="str">
        <x:v>Water supply; sewerage, waste management and remediation activities</x:v>
      </x:c>
      <x:c r="E77" s="17" t="n">
        <x:v>2021</x:v>
      </x:c>
      <x:c r="F77" s="17" t="str">
        <x:v>1000</x:v>
      </x:c>
      <x:c r="G77" s="17" t="str">
        <x:v>Iranian rial</x:v>
      </x:c>
      <x:c r="H77" s="17" t="str">
        <x:v>Iranian rial</x:v>
      </x:c>
      <x:c r="I77" s="17" t="str">
        <x:v>CURRENT_PRICES</x:v>
      </x:c>
      <x:c r="J77" s="17" t="str"/>
      <x:c r="K77" s="17" t="str">
        <x:v>2008</x:v>
      </x:c>
      <x:c r="L77" s="17" t="str">
        <x:v>Fiscal year beginning 21 March</x:v>
      </x:c>
      <x:c r="M77" s="76" t="str">
        <x:v>50190514254624.5</x:v>
      </x:c>
      <x:c r="N77" s="17" t="str">
        <x:v>OBSERVED</x:v>
      </x:c>
      <x:c r="O77" s="17" t="str"/>
    </x:row>
    <x:row r="78">
      <x:c r="A78" s="17" t="str">
        <x:v>2.4</x:v>
      </x:c>
      <x:c r="B78" s="17" t="str">
        <x:v>Industries</x:v>
      </x:c>
      <x:c r="C78" s="17" t="str">
        <x:v>F</x:v>
      </x:c>
      <x:c r="D78" s="17" t="str">
        <x:v>Construction</x:v>
      </x:c>
      <x:c r="E78" s="17" t="n">
        <x:v>2021</x:v>
      </x:c>
      <x:c r="F78" s="17" t="str">
        <x:v>1000</x:v>
      </x:c>
      <x:c r="G78" s="17" t="str">
        <x:v>Iranian rial</x:v>
      </x:c>
      <x:c r="H78" s="17" t="str">
        <x:v>Iranian rial</x:v>
      </x:c>
      <x:c r="I78" s="17" t="str">
        <x:v>CURRENT_PRICES</x:v>
      </x:c>
      <x:c r="J78" s="17" t="str"/>
      <x:c r="K78" s="17" t="str">
        <x:v>2008</x:v>
      </x:c>
      <x:c r="L78" s="17" t="str">
        <x:v>Fiscal year beginning 21 March</x:v>
      </x:c>
      <x:c r="M78" s="76" t="str">
        <x:v>4105450489061390</x:v>
      </x:c>
      <x:c r="N78" s="17" t="str">
        <x:v>OBSERVED</x:v>
      </x:c>
      <x:c r="O78" s="17" t="str"/>
    </x:row>
    <x:row r="79">
      <x:c r="A79" s="17" t="str">
        <x:v>2.4</x:v>
      </x:c>
      <x:c r="B79" s="17" t="str">
        <x:v>Industries</x:v>
      </x:c>
      <x:c r="C79" s="17" t="str">
        <x:v>G+H+I</x:v>
      </x:c>
      <x:c r="D79" s="17" t="str">
        <x:v>Wholesale and retail trade, transportation and storage, accommodation and food service activities</x:v>
      </x:c>
      <x:c r="E79" s="17" t="n">
        <x:v>2021</x:v>
      </x:c>
      <x:c r="F79" s="17" t="str">
        <x:v>1000</x:v>
      </x:c>
      <x:c r="G79" s="17" t="str">
        <x:v>Iranian rial</x:v>
      </x:c>
      <x:c r="H79" s="17" t="str">
        <x:v>Iranian rial</x:v>
      </x:c>
      <x:c r="I79" s="17" t="str">
        <x:v>CURRENT_PRICES</x:v>
      </x:c>
      <x:c r="J79" s="17" t="str"/>
      <x:c r="K79" s="17" t="str">
        <x:v>2008</x:v>
      </x:c>
      <x:c r="L79" s="17" t="str">
        <x:v>Fiscal year beginning 21 March</x:v>
      </x:c>
      <x:c r="M79" s="76" t="str">
        <x:v>13697432140569700</x:v>
      </x:c>
      <x:c r="N79" s="17" t="str">
        <x:v>OBSERVED</x:v>
      </x:c>
      <x:c r="O79" s="17" t="str"/>
    </x:row>
    <x:row r="80">
      <x:c r="A80" s="17" t="str">
        <x:v>2.4</x:v>
      </x:c>
      <x:c r="B80" s="17" t="str">
        <x:v>Industries</x:v>
      </x:c>
      <x:c r="C80" s="17" t="str">
        <x:v>G</x:v>
      </x:c>
      <x:c r="D80" s="17" t="str">
        <x:v>Wholesale and retail trade; repair of motor vehicles and motorcycles</x:v>
      </x:c>
      <x:c r="E80" s="17" t="n">
        <x:v>2021</x:v>
      </x:c>
      <x:c r="F80" s="17" t="str">
        <x:v>1000</x:v>
      </x:c>
      <x:c r="G80" s="17" t="str">
        <x:v>Iranian rial</x:v>
      </x:c>
      <x:c r="H80" s="17" t="str">
        <x:v>Iranian rial</x:v>
      </x:c>
      <x:c r="I80" s="17" t="str">
        <x:v>CURRENT_PRICES</x:v>
      </x:c>
      <x:c r="J80" s="17" t="str"/>
      <x:c r="K80" s="17" t="str">
        <x:v>2008</x:v>
      </x:c>
      <x:c r="L80" s="17" t="str">
        <x:v>Fiscal year beginning 21 March</x:v>
      </x:c>
      <x:c r="M80" s="76" t="str">
        <x:v>8058460848725970</x:v>
      </x:c>
      <x:c r="N80" s="17" t="str">
        <x:v>OBSERVED</x:v>
      </x:c>
      <x:c r="O80" s="17" t="str"/>
    </x:row>
    <x:row r="81">
      <x:c r="A81" s="17" t="str">
        <x:v>2.4</x:v>
      </x:c>
      <x:c r="B81" s="17" t="str">
        <x:v>Industries</x:v>
      </x:c>
      <x:c r="C81" s="17" t="str">
        <x:v>H</x:v>
      </x:c>
      <x:c r="D81" s="17" t="str">
        <x:v>Transportation and storage</x:v>
      </x:c>
      <x:c r="E81" s="17" t="n">
        <x:v>2021</x:v>
      </x:c>
      <x:c r="F81" s="17" t="str">
        <x:v>1000</x:v>
      </x:c>
      <x:c r="G81" s="17" t="str">
        <x:v>Iranian rial</x:v>
      </x:c>
      <x:c r="H81" s="17" t="str">
        <x:v>Iranian rial</x:v>
      </x:c>
      <x:c r="I81" s="17" t="str">
        <x:v>CURRENT_PRICES</x:v>
      </x:c>
      <x:c r="J81" s="17" t="str"/>
      <x:c r="K81" s="17" t="str">
        <x:v>2008</x:v>
      </x:c>
      <x:c r="L81" s="17" t="str">
        <x:v>Fiscal year beginning 21 March</x:v>
      </x:c>
      <x:c r="M81" s="76" t="str">
        <x:v>5338898875499270</x:v>
      </x:c>
      <x:c r="N81" s="17" t="str">
        <x:v>OBSERVED</x:v>
      </x:c>
      <x:c r="O81" s="17" t="str"/>
    </x:row>
    <x:row r="82">
      <x:c r="A82" s="17" t="str">
        <x:v>2.4</x:v>
      </x:c>
      <x:c r="B82" s="17" t="str">
        <x:v>Industries</x:v>
      </x:c>
      <x:c r="C82" s="17" t="str">
        <x:v>I</x:v>
      </x:c>
      <x:c r="D82" s="17" t="str">
        <x:v>Accommodation and food service activities</x:v>
      </x:c>
      <x:c r="E82" s="17" t="n">
        <x:v>2021</x:v>
      </x:c>
      <x:c r="F82" s="17" t="str">
        <x:v>1000</x:v>
      </x:c>
      <x:c r="G82" s="17" t="str">
        <x:v>Iranian rial</x:v>
      </x:c>
      <x:c r="H82" s="17" t="str">
        <x:v>Iranian rial</x:v>
      </x:c>
      <x:c r="I82" s="17" t="str">
        <x:v>CURRENT_PRICES</x:v>
      </x:c>
      <x:c r="J82" s="17" t="str"/>
      <x:c r="K82" s="17" t="str">
        <x:v>2008</x:v>
      </x:c>
      <x:c r="L82" s="17" t="str">
        <x:v>Fiscal year beginning 21 March</x:v>
      </x:c>
      <x:c r="M82" s="76" t="str">
        <x:v>300072416344415</x:v>
      </x:c>
      <x:c r="N82" s="17" t="str">
        <x:v>OBSERVED</x:v>
      </x:c>
      <x:c r="O82" s="17" t="str"/>
    </x:row>
    <x:row r="83">
      <x:c r="A83" s="17" t="str">
        <x:v>2.4</x:v>
      </x:c>
      <x:c r="B83" s="17" t="str">
        <x:v>Industries</x:v>
      </x:c>
      <x:c r="C83" s="17" t="str">
        <x:v>J</x:v>
      </x:c>
      <x:c r="D83" s="17" t="str">
        <x:v>Information and communication</x:v>
      </x:c>
      <x:c r="E83" s="17" t="n">
        <x:v>2021</x:v>
      </x:c>
      <x:c r="F83" s="17" t="str">
        <x:v>1000</x:v>
      </x:c>
      <x:c r="G83" s="17" t="str">
        <x:v>Iranian rial</x:v>
      </x:c>
      <x:c r="H83" s="17" t="str">
        <x:v>Iranian rial</x:v>
      </x:c>
      <x:c r="I83" s="17" t="str">
        <x:v>CURRENT_PRICES</x:v>
      </x:c>
      <x:c r="J83" s="17" t="str"/>
      <x:c r="K83" s="17" t="str">
        <x:v>2008</x:v>
      </x:c>
      <x:c r="L83" s="17" t="str">
        <x:v>Fiscal year beginning 21 March</x:v>
      </x:c>
      <x:c r="M83" s="76" t="str">
        <x:v>585928607116452</x:v>
      </x:c>
      <x:c r="N83" s="17" t="str">
        <x:v>OBSERVED</x:v>
      </x:c>
      <x:c r="O83" s="17" t="str"/>
    </x:row>
    <x:row r="84">
      <x:c r="A84" s="17" t="str">
        <x:v>2.4</x:v>
      </x:c>
      <x:c r="B84" s="17" t="str">
        <x:v>Industries</x:v>
      </x:c>
      <x:c r="C84" s="17" t="str">
        <x:v>K</x:v>
      </x:c>
      <x:c r="D84" s="17" t="str">
        <x:v>Financial and insurance activities</x:v>
      </x:c>
      <x:c r="E84" s="17" t="n">
        <x:v>2021</x:v>
      </x:c>
      <x:c r="F84" s="17" t="str">
        <x:v>1000</x:v>
      </x:c>
      <x:c r="G84" s="17" t="str">
        <x:v>Iranian rial</x:v>
      </x:c>
      <x:c r="H84" s="17" t="str">
        <x:v>Iranian rial</x:v>
      </x:c>
      <x:c r="I84" s="17" t="str">
        <x:v>CURRENT_PRICES</x:v>
      </x:c>
      <x:c r="J84" s="17" t="str"/>
      <x:c r="K84" s="17" t="str">
        <x:v>2008</x:v>
      </x:c>
      <x:c r="L84" s="17" t="str">
        <x:v>Fiscal year beginning 21 March</x:v>
      </x:c>
      <x:c r="M84" s="76" t="str">
        <x:v>2484847270893220</x:v>
      </x:c>
      <x:c r="N84" s="17" t="str">
        <x:v>OBSERVED</x:v>
      </x:c>
      <x:c r="O84" s="17" t="str"/>
    </x:row>
    <x:row r="85">
      <x:c r="A85" s="17" t="str">
        <x:v>2.4</x:v>
      </x:c>
      <x:c r="B85" s="17" t="str">
        <x:v>Industries</x:v>
      </x:c>
      <x:c r="C85" s="17" t="str">
        <x:v>L</x:v>
      </x:c>
      <x:c r="D85" s="17" t="str">
        <x:v>Real estate activities</x:v>
      </x:c>
      <x:c r="E85" s="17" t="n">
        <x:v>2021</x:v>
      </x:c>
      <x:c r="F85" s="17" t="str">
        <x:v>1000</x:v>
      </x:c>
      <x:c r="G85" s="17" t="str">
        <x:v>Iranian rial</x:v>
      </x:c>
      <x:c r="H85" s="17" t="str">
        <x:v>Iranian rial</x:v>
      </x:c>
      <x:c r="I85" s="17" t="str">
        <x:v>CURRENT_PRICES</x:v>
      </x:c>
      <x:c r="J85" s="17" t="str"/>
      <x:c r="K85" s="17" t="str">
        <x:v>2008</x:v>
      </x:c>
      <x:c r="L85" s="17" t="str">
        <x:v>Fiscal year beginning 21 March</x:v>
      </x:c>
      <x:c r="M85" s="76" t="str">
        <x:v>5796481442193880</x:v>
      </x:c>
      <x:c r="N85" s="17" t="str">
        <x:v>OBSERVED</x:v>
      </x:c>
      <x:c r="O85" s="17" t="str"/>
    </x:row>
    <x:row r="86">
      <x:c r="A86" s="17" t="str">
        <x:v>2.4</x:v>
      </x:c>
      <x:c r="B86" s="17" t="str">
        <x:v>Industries</x:v>
      </x:c>
      <x:c r="C86" s="17" t="str">
        <x:v>M+N</x:v>
      </x:c>
      <x:c r="D86" s="17" t="str">
        <x:v>Professional, scientific, technical, administrative and support service activities</x:v>
      </x:c>
      <x:c r="E86" s="17" t="n">
        <x:v>2021</x:v>
      </x:c>
      <x:c r="F86" s="17" t="str">
        <x:v>1000</x:v>
      </x:c>
      <x:c r="G86" s="17" t="str">
        <x:v>Iranian rial</x:v>
      </x:c>
      <x:c r="H86" s="17" t="str">
        <x:v>Iranian rial</x:v>
      </x:c>
      <x:c r="I86" s="17" t="str">
        <x:v>CURRENT_PRICES</x:v>
      </x:c>
      <x:c r="J86" s="17" t="str"/>
      <x:c r="K86" s="17" t="str">
        <x:v>2008</x:v>
      </x:c>
      <x:c r="L86" s="17" t="str">
        <x:v>Fiscal year beginning 21 March</x:v>
      </x:c>
      <x:c r="M86" s="76" t="str">
        <x:v>535806424315228</x:v>
      </x:c>
      <x:c r="N86" s="17" t="str">
        <x:v>OBSERVED</x:v>
      </x:c>
      <x:c r="O86" s="17" t="str"/>
    </x:row>
    <x:row r="87">
      <x:c r="A87" s="17" t="str">
        <x:v>2.4</x:v>
      </x:c>
      <x:c r="B87" s="17" t="str">
        <x:v>Industries</x:v>
      </x:c>
      <x:c r="C87" s="17" t="str">
        <x:v>M</x:v>
      </x:c>
      <x:c r="D87" s="17" t="str">
        <x:v>Professional, scientific and technical activities</x:v>
      </x:c>
      <x:c r="E87" s="17" t="n">
        <x:v>2021</x:v>
      </x:c>
      <x:c r="F87" s="17" t="str">
        <x:v>1000</x:v>
      </x:c>
      <x:c r="G87" s="17" t="str">
        <x:v>Iranian rial</x:v>
      </x:c>
      <x:c r="H87" s="17" t="str">
        <x:v>Iranian rial</x:v>
      </x:c>
      <x:c r="I87" s="17" t="str">
        <x:v>CURRENT_PRICES</x:v>
      </x:c>
      <x:c r="J87" s="17" t="str"/>
      <x:c r="K87" s="17" t="str">
        <x:v>2008</x:v>
      </x:c>
      <x:c r="L87" s="17" t="str">
        <x:v>Fiscal year beginning 21 March</x:v>
      </x:c>
      <x:c r="M87" s="76" t="str">
        <x:v>498958354734450</x:v>
      </x:c>
      <x:c r="N87" s="17" t="str">
        <x:v>OBSERVED</x:v>
      </x:c>
      <x:c r="O87" s="17" t="str"/>
    </x:row>
    <x:row r="88">
      <x:c r="A88" s="17" t="str">
        <x:v>2.4</x:v>
      </x:c>
      <x:c r="B88" s="17" t="str">
        <x:v>Industries</x:v>
      </x:c>
      <x:c r="C88" s="17" t="str">
        <x:v>N</x:v>
      </x:c>
      <x:c r="D88" s="17" t="str">
        <x:v>Administrative and support service activities</x:v>
      </x:c>
      <x:c r="E88" s="17" t="n">
        <x:v>2021</x:v>
      </x:c>
      <x:c r="F88" s="17" t="str">
        <x:v>1000</x:v>
      </x:c>
      <x:c r="G88" s="17" t="str">
        <x:v>Iranian rial</x:v>
      </x:c>
      <x:c r="H88" s="17" t="str">
        <x:v>Iranian rial</x:v>
      </x:c>
      <x:c r="I88" s="17" t="str">
        <x:v>CURRENT_PRICES</x:v>
      </x:c>
      <x:c r="J88" s="17" t="str"/>
      <x:c r="K88" s="17" t="str">
        <x:v>2008</x:v>
      </x:c>
      <x:c r="L88" s="17" t="str">
        <x:v>Fiscal year beginning 21 March</x:v>
      </x:c>
      <x:c r="M88" s="76" t="str">
        <x:v>36848069580778.1</x:v>
      </x:c>
      <x:c r="N88" s="17" t="str">
        <x:v>OBSERVED</x:v>
      </x:c>
      <x:c r="O88" s="17" t="str"/>
    </x:row>
    <x:row r="89">
      <x:c r="A89" s="17" t="str">
        <x:v>2.4</x:v>
      </x:c>
      <x:c r="B89" s="17" t="str">
        <x:v>Industries</x:v>
      </x:c>
      <x:c r="C89" s="17" t="str">
        <x:v>O+P+Q</x:v>
      </x:c>
      <x:c r="D89" s="17" t="str">
        <x:v>Public administration and defence, education, human health and social work activities</x:v>
      </x:c>
      <x:c r="E89" s="17" t="n">
        <x:v>2021</x:v>
      </x:c>
      <x:c r="F89" s="17" t="str">
        <x:v>1000</x:v>
      </x:c>
      <x:c r="G89" s="17" t="str">
        <x:v>Iranian rial</x:v>
      </x:c>
      <x:c r="H89" s="17" t="str">
        <x:v>Iranian rial</x:v>
      </x:c>
      <x:c r="I89" s="17" t="str">
        <x:v>CURRENT_PRICES</x:v>
      </x:c>
      <x:c r="J89" s="17" t="str"/>
      <x:c r="K89" s="17" t="str">
        <x:v>2008</x:v>
      </x:c>
      <x:c r="L89" s="17" t="str">
        <x:v>Fiscal year beginning 21 March</x:v>
      </x:c>
      <x:c r="M89" s="76" t="str">
        <x:v>8149171148108380</x:v>
      </x:c>
      <x:c r="N89" s="17" t="str">
        <x:v>OBSERVED</x:v>
      </x:c>
      <x:c r="O89" s="17" t="str"/>
    </x:row>
    <x:row r="90">
      <x:c r="A90" s="17" t="str">
        <x:v>2.4</x:v>
      </x:c>
      <x:c r="B90" s="17" t="str">
        <x:v>Industries</x:v>
      </x:c>
      <x:c r="C90" s="17" t="str">
        <x:v>O</x:v>
      </x:c>
      <x:c r="D90" s="17" t="str">
        <x:v>Public administration and defence; compulsory social security</x:v>
      </x:c>
      <x:c r="E90" s="17" t="n">
        <x:v>2021</x:v>
      </x:c>
      <x:c r="F90" s="17" t="str">
        <x:v>1000</x:v>
      </x:c>
      <x:c r="G90" s="17" t="str">
        <x:v>Iranian rial</x:v>
      </x:c>
      <x:c r="H90" s="17" t="str">
        <x:v>Iranian rial</x:v>
      </x:c>
      <x:c r="I90" s="17" t="str">
        <x:v>CURRENT_PRICES</x:v>
      </x:c>
      <x:c r="J90" s="17" t="str"/>
      <x:c r="K90" s="17" t="str">
        <x:v>2008</x:v>
      </x:c>
      <x:c r="L90" s="17" t="str">
        <x:v>Fiscal year beginning 21 March</x:v>
      </x:c>
      <x:c r="M90" s="76" t="str">
        <x:v>4476077587105520</x:v>
      </x:c>
      <x:c r="N90" s="17" t="str">
        <x:v>OBSERVED</x:v>
      </x:c>
      <x:c r="O90" s="17" t="str"/>
    </x:row>
    <x:row r="91">
      <x:c r="A91" s="17" t="str">
        <x:v>2.4</x:v>
      </x:c>
      <x:c r="B91" s="17" t="str">
        <x:v>Industries</x:v>
      </x:c>
      <x:c r="C91" s="17" t="str">
        <x:v>P</x:v>
      </x:c>
      <x:c r="D91" s="17" t="str">
        <x:v>Education</x:v>
      </x:c>
      <x:c r="E91" s="17" t="n">
        <x:v>2021</x:v>
      </x:c>
      <x:c r="F91" s="17" t="str">
        <x:v>1000</x:v>
      </x:c>
      <x:c r="G91" s="17" t="str">
        <x:v>Iranian rial</x:v>
      </x:c>
      <x:c r="H91" s="17" t="str">
        <x:v>Iranian rial</x:v>
      </x:c>
      <x:c r="I91" s="17" t="str">
        <x:v>CURRENT_PRICES</x:v>
      </x:c>
      <x:c r="J91" s="17" t="str"/>
      <x:c r="K91" s="17" t="str">
        <x:v>2008</x:v>
      </x:c>
      <x:c r="L91" s="17" t="str">
        <x:v>Fiscal year beginning 21 March</x:v>
      </x:c>
      <x:c r="M91" s="76" t="str">
        <x:v>1935304375730660</x:v>
      </x:c>
      <x:c r="N91" s="17" t="str">
        <x:v>OBSERVED</x:v>
      </x:c>
      <x:c r="O91" s="17" t="str"/>
    </x:row>
    <x:row r="92">
      <x:c r="A92" s="17" t="str">
        <x:v>2.4</x:v>
      </x:c>
      <x:c r="B92" s="17" t="str">
        <x:v>Industries</x:v>
      </x:c>
      <x:c r="C92" s="17" t="str">
        <x:v>Q</x:v>
      </x:c>
      <x:c r="D92" s="17" t="str">
        <x:v>Human health and social work activities</x:v>
      </x:c>
      <x:c r="E92" s="17" t="n">
        <x:v>2021</x:v>
      </x:c>
      <x:c r="F92" s="17" t="str">
        <x:v>1000</x:v>
      </x:c>
      <x:c r="G92" s="17" t="str">
        <x:v>Iranian rial</x:v>
      </x:c>
      <x:c r="H92" s="17" t="str">
        <x:v>Iranian rial</x:v>
      </x:c>
      <x:c r="I92" s="17" t="str">
        <x:v>CURRENT_PRICES</x:v>
      </x:c>
      <x:c r="J92" s="17" t="str"/>
      <x:c r="K92" s="17" t="str">
        <x:v>2008</x:v>
      </x:c>
      <x:c r="L92" s="17" t="str">
        <x:v>Fiscal year beginning 21 March</x:v>
      </x:c>
      <x:c r="M92" s="76" t="str">
        <x:v>1737789185272200</x:v>
      </x:c>
      <x:c r="N92" s="17" t="str">
        <x:v>OBSERVED</x:v>
      </x:c>
      <x:c r="O92" s="17" t="str"/>
    </x:row>
    <x:row r="93">
      <x:c r="A93" s="17" t="str">
        <x:v>2.4</x:v>
      </x:c>
      <x:c r="B93" s="17" t="str">
        <x:v>Industries</x:v>
      </x:c>
      <x:c r="C93" s="17" t="str">
        <x:v>R+S+T</x:v>
      </x:c>
      <x:c r="D93" s="17" t="str">
        <x:v>Other service activities</x:v>
      </x:c>
      <x:c r="E93" s="17" t="n">
        <x:v>2021</x:v>
      </x:c>
      <x:c r="F93" s="17" t="str">
        <x:v>1000</x:v>
      </x:c>
      <x:c r="G93" s="17" t="str">
        <x:v>Iranian rial</x:v>
      </x:c>
      <x:c r="H93" s="17" t="str">
        <x:v>Iranian rial</x:v>
      </x:c>
      <x:c r="I93" s="17" t="str">
        <x:v>CURRENT_PRICES</x:v>
      </x:c>
      <x:c r="J93" s="17" t="str"/>
      <x:c r="K93" s="17" t="str">
        <x:v>2008</x:v>
      </x:c>
      <x:c r="L93" s="17" t="str">
        <x:v>Fiscal year beginning 21 March</x:v>
      </x:c>
      <x:c r="M93" s="76" t="str">
        <x:v>488225750314252</x:v>
      </x:c>
      <x:c r="N93" s="17" t="str">
        <x:v>OBSERVED</x:v>
      </x:c>
      <x:c r="O93" s="17" t="str"/>
    </x:row>
    <x:row r="94">
      <x:c r="A94" s="17" t="str">
        <x:v>2.4</x:v>
      </x:c>
      <x:c r="B94" s="17" t="str">
        <x:v>Industries</x:v>
      </x:c>
      <x:c r="C94" s="17" t="str">
        <x:v>R</x:v>
      </x:c>
      <x:c r="D94" s="17" t="str">
        <x:v>Arts, entertainment and recreation</x:v>
      </x:c>
      <x:c r="E94" s="17" t="n">
        <x:v>2021</x:v>
      </x:c>
      <x:c r="F94" s="17" t="str">
        <x:v>1000</x:v>
      </x:c>
      <x:c r="G94" s="17" t="str">
        <x:v>Iranian rial</x:v>
      </x:c>
      <x:c r="H94" s="17" t="str">
        <x:v>Iranian rial</x:v>
      </x:c>
      <x:c r="I94" s="17" t="str">
        <x:v>CURRENT_PRICES</x:v>
      </x:c>
      <x:c r="J94" s="17" t="str"/>
      <x:c r="K94" s="17" t="str">
        <x:v>2008</x:v>
      </x:c>
      <x:c r="L94" s="17" t="str">
        <x:v>Fiscal year beginning 21 March</x:v>
      </x:c>
      <x:c r="M94" s="76" t="str">
        <x:v>205338873602599</x:v>
      </x:c>
      <x:c r="N94" s="17" t="str">
        <x:v>OBSERVED</x:v>
      </x:c>
      <x:c r="O94" s="17" t="str"/>
    </x:row>
    <x:row r="95">
      <x:c r="A95" s="17" t="str">
        <x:v>2.4</x:v>
      </x:c>
      <x:c r="B95" s="17" t="str">
        <x:v>Industries</x:v>
      </x:c>
      <x:c r="C95" s="17" t="str">
        <x:v>S</x:v>
      </x:c>
      <x:c r="D95" s="17" t="str">
        <x:v>Other service activities</x:v>
      </x:c>
      <x:c r="E95" s="17" t="n">
        <x:v>2021</x:v>
      </x:c>
      <x:c r="F95" s="17" t="str">
        <x:v>1000</x:v>
      </x:c>
      <x:c r="G95" s="17" t="str">
        <x:v>Iranian rial</x:v>
      </x:c>
      <x:c r="H95" s="17" t="str">
        <x:v>Iranian rial</x:v>
      </x:c>
      <x:c r="I95" s="17" t="str">
        <x:v>CURRENT_PRICES</x:v>
      </x:c>
      <x:c r="J95" s="17" t="str"/>
      <x:c r="K95" s="17" t="str">
        <x:v>2008</x:v>
      </x:c>
      <x:c r="L95" s="17" t="str">
        <x:v>Fiscal year beginning 21 March</x:v>
      </x:c>
      <x:c r="M95" s="76" t="str">
        <x:v>282886876711653</x:v>
      </x:c>
      <x:c r="N95" s="17" t="str">
        <x:v>OBSERVED</x:v>
      </x:c>
      <x:c r="O95" s="17" t="str"/>
    </x:row>
    <x:row r="96">
      <x:c r="A96" s="17" t="str">
        <x:v>2.4</x:v>
      </x:c>
      <x:c r="B96" s="17" t="str">
        <x:v>Industries</x:v>
      </x:c>
      <x:c r="C96" s="17" t="str">
        <x:v>B.1g</x:v>
      </x:c>
      <x:c r="D96" s="17" t="str">
        <x:v>Equals: VALUE ADDED, GROSS, at basic prices</x:v>
      </x:c>
      <x:c r="E96" s="17" t="n">
        <x:v>2021</x:v>
      </x:c>
      <x:c r="F96" s="17" t="str">
        <x:v>1000</x:v>
      </x:c>
      <x:c r="G96" s="17" t="str">
        <x:v>Iranian rial</x:v>
      </x:c>
      <x:c r="H96" s="17" t="str">
        <x:v>Iranian rial</x:v>
      </x:c>
      <x:c r="I96" s="17" t="str">
        <x:v>CURRENT_PRICES</x:v>
      </x:c>
      <x:c r="J96" s="17" t="str"/>
      <x:c r="K96" s="17" t="str">
        <x:v>2008</x:v>
      </x:c>
      <x:c r="L96" s="17" t="str">
        <x:v>Fiscal year beginning 21 March</x:v>
      </x:c>
      <x:c r="M96" s="76" t="str">
        <x:v>65646576146388000</x:v>
      </x:c>
      <x:c r="N96" s="17" t="str">
        <x:v>OBSERVED</x:v>
      </x:c>
      <x:c r="O96" s="17" t="str"/>
    </x:row>
    <x:row r="97">
      <x:c r="A97" s="17" t="str">
        <x:v>2.4</x:v>
      </x:c>
      <x:c r="B97" s="17" t="str">
        <x:v>Industries</x:v>
      </x:c>
      <x:c r="C97" s="17" t="str">
        <x:v>D.21-D.31</x:v>
      </x:c>
      <x:c r="D97" s="17" t="str">
        <x:v>Plus: Taxes less Subsidies on products</x:v>
      </x:c>
      <x:c r="E97" s="17" t="n">
        <x:v>2021</x:v>
      </x:c>
      <x:c r="F97" s="17" t="str">
        <x:v>1000</x:v>
      </x:c>
      <x:c r="G97" s="17" t="str">
        <x:v>Iranian rial</x:v>
      </x:c>
      <x:c r="H97" s="17" t="str">
        <x:v>Iranian rial</x:v>
      </x:c>
      <x:c r="I97" s="17" t="str">
        <x:v>CURRENT_PRICES</x:v>
      </x:c>
      <x:c r="J97" s="17" t="str"/>
      <x:c r="K97" s="17" t="str">
        <x:v>2008</x:v>
      </x:c>
      <x:c r="L97" s="17" t="str">
        <x:v>Fiscal year beginning 21 March</x:v>
      </x:c>
      <x:c r="M97" s="76" t="str">
        <x:v>1511903095627800</x:v>
      </x:c>
      <x:c r="N97" s="17" t="str">
        <x:v>OBSERVED</x:v>
      </x:c>
      <x:c r="O97" s="17" t="str"/>
    </x:row>
    <x:row r="98">
      <x:c r="A98" s="17" t="str">
        <x:v>2.4</x:v>
      </x:c>
      <x:c r="B98" s="17" t="str">
        <x:v>Industries</x:v>
      </x:c>
      <x:c r="C98" s="17" t="str">
        <x:v>D.21</x:v>
      </x:c>
      <x:c r="D98" s="17" t="str">
        <x:v>Plus: Taxes on products</x:v>
      </x:c>
      <x:c r="E98" s="17" t="n">
        <x:v>2021</x:v>
      </x:c>
      <x:c r="F98" s="17" t="str">
        <x:v>1000</x:v>
      </x:c>
      <x:c r="G98" s="17" t="str">
        <x:v>Iranian rial</x:v>
      </x:c>
      <x:c r="H98" s="17" t="str">
        <x:v>Iranian rial</x:v>
      </x:c>
      <x:c r="I98" s="17" t="str">
        <x:v>CURRENT_PRICES</x:v>
      </x:c>
      <x:c r="J98" s="17" t="str"/>
      <x:c r="K98" s="17" t="str">
        <x:v>2008</x:v>
      </x:c>
      <x:c r="L98" s="17" t="str">
        <x:v>Fiscal year beginning 21 March</x:v>
      </x:c>
      <x:c r="M98" s="76" t="str">
        <x:v>1525953095627800</x:v>
      </x:c>
      <x:c r="N98" s="17" t="str">
        <x:v>OBSERVED</x:v>
      </x:c>
      <x:c r="O98" s="17" t="str"/>
    </x:row>
    <x:row r="99">
      <x:c r="A99" s="17" t="str">
        <x:v>2.4</x:v>
      </x:c>
      <x:c r="B99" s="17" t="str">
        <x:v>Industries</x:v>
      </x:c>
      <x:c r="C99" s="17" t="str">
        <x:v>D.31</x:v>
      </x:c>
      <x:c r="D99" s="17" t="str">
        <x:v>Less: Subsidies on products</x:v>
      </x:c>
      <x:c r="E99" s="17" t="n">
        <x:v>2021</x:v>
      </x:c>
      <x:c r="F99" s="17" t="str">
        <x:v>1000</x:v>
      </x:c>
      <x:c r="G99" s="17" t="str">
        <x:v>Iranian rial</x:v>
      </x:c>
      <x:c r="H99" s="17" t="str">
        <x:v>Iranian rial</x:v>
      </x:c>
      <x:c r="I99" s="17" t="str">
        <x:v>CURRENT_PRICES</x:v>
      </x:c>
      <x:c r="J99" s="17" t="str"/>
      <x:c r="K99" s="17" t="str">
        <x:v>2008</x:v>
      </x:c>
      <x:c r="L99" s="17" t="str">
        <x:v>Fiscal year beginning 21 March</x:v>
      </x:c>
      <x:c r="M99" s="76" t="str">
        <x:v>14050000000000</x:v>
      </x:c>
      <x:c r="N99" s="17" t="str">
        <x:v>OBSERVED</x:v>
      </x:c>
      <x:c r="O99" s="17" t="str"/>
    </x:row>
    <x:row r="100">
      <x:c r="A100" s="17" t="str">
        <x:v>2.4</x:v>
      </x:c>
      <x:c r="B100" s="17" t="str">
        <x:v>Industries</x:v>
      </x:c>
      <x:c r="C100" s="17" t="str">
        <x:v>B.1*g</x:v>
      </x:c>
      <x:c r="D100" s="17" t="str">
        <x:v>Equals: GROSS DOMESTIC PRODUCT</x:v>
      </x:c>
      <x:c r="E100" s="17" t="n">
        <x:v>2021</x:v>
      </x:c>
      <x:c r="F100" s="17" t="str">
        <x:v>1000</x:v>
      </x:c>
      <x:c r="G100" s="17" t="str">
        <x:v>Iranian rial</x:v>
      </x:c>
      <x:c r="H100" s="17" t="str">
        <x:v>Iranian rial</x:v>
      </x:c>
      <x:c r="I100" s="17" t="str">
        <x:v>CURRENT_PRICES</x:v>
      </x:c>
      <x:c r="J100" s="17" t="str"/>
      <x:c r="K100" s="17" t="str">
        <x:v>2008</x:v>
      </x:c>
      <x:c r="L100" s="17" t="str">
        <x:v>Fiscal year beginning 21 March</x:v>
      </x:c>
      <x:c r="M100" s="76" t="str">
        <x:v>67158479242015800</x:v>
      </x:c>
      <x:c r="N100" s="17" t="str">
        <x:v>OBSERVED</x:v>
      </x:c>
      <x:c r="O100" s="17" t="str"/>
    </x:row>
    <x:row r="101">
      <x:c r="A101" s="17" t="str">
        <x:v>2.4</x:v>
      </x:c>
      <x:c r="B101" s="17" t="str">
        <x:v>Industries</x:v>
      </x:c>
      <x:c r="C101" s="17" t="str">
        <x:v>A</x:v>
      </x:c>
      <x:c r="D101" s="17" t="str">
        <x:v>Agriculture, forestry and fishing</x:v>
      </x:c>
      <x:c r="E101" s="17" t="n">
        <x:v>2020</x:v>
      </x:c>
      <x:c r="F101" s="17" t="str">
        <x:v>1000</x:v>
      </x:c>
      <x:c r="G101" s="17" t="str">
        <x:v>Iranian rial</x:v>
      </x:c>
      <x:c r="H101" s="17" t="str">
        <x:v>Iranian rial</x:v>
      </x:c>
      <x:c r="I101" s="17" t="str">
        <x:v>CURRENT_PRICES</x:v>
      </x:c>
      <x:c r="J101" s="17" t="str"/>
      <x:c r="K101" s="17" t="str">
        <x:v>2008</x:v>
      </x:c>
      <x:c r="L101" s="17" t="str">
        <x:v>Fiscal year beginning 21 March</x:v>
      </x:c>
      <x:c r="M101" s="76" t="str">
        <x:v>4981850082763470</x:v>
      </x:c>
      <x:c r="N101" s="17" t="str">
        <x:v>OBSERVED</x:v>
      </x:c>
      <x:c r="O101" s="17" t="str"/>
    </x:row>
    <x:row r="102">
      <x:c r="A102" s="17" t="str">
        <x:v>2.4</x:v>
      </x:c>
      <x:c r="B102" s="17" t="str">
        <x:v>Industries</x:v>
      </x:c>
      <x:c r="C102" s="17" t="str">
        <x:v>01</x:v>
      </x:c>
      <x:c r="D102" s="17" t="str">
        <x:v>Crop and animal production, hunting and related service activities</x:v>
      </x:c>
      <x:c r="E102" s="17" t="n">
        <x:v>2020</x:v>
      </x:c>
      <x:c r="F102" s="17" t="str">
        <x:v>1000</x:v>
      </x:c>
      <x:c r="G102" s="17" t="str">
        <x:v>Iranian rial</x:v>
      </x:c>
      <x:c r="H102" s="17" t="str">
        <x:v>Iranian rial</x:v>
      </x:c>
      <x:c r="I102" s="17" t="str">
        <x:v>CURRENT_PRICES</x:v>
      </x:c>
      <x:c r="J102" s="17" t="str"/>
      <x:c r="K102" s="17" t="str">
        <x:v>2008</x:v>
      </x:c>
      <x:c r="L102" s="17" t="str">
        <x:v>Fiscal year beginning 21 March</x:v>
      </x:c>
      <x:c r="M102" s="76" t="str">
        <x:v>4708668815447330</x:v>
      </x:c>
      <x:c r="N102" s="17" t="str">
        <x:v>OBSERVED</x:v>
      </x:c>
      <x:c r="O102" s="17" t="str"/>
    </x:row>
    <x:row r="103">
      <x:c r="A103" s="17" t="str">
        <x:v>2.4</x:v>
      </x:c>
      <x:c r="B103" s="17" t="str">
        <x:v>Industries</x:v>
      </x:c>
      <x:c r="C103" s="17" t="str">
        <x:v>02</x:v>
      </x:c>
      <x:c r="D103" s="17" t="str">
        <x:v>Forestry and logging</x:v>
      </x:c>
      <x:c r="E103" s="17" t="n">
        <x:v>2020</x:v>
      </x:c>
      <x:c r="F103" s="17" t="str">
        <x:v>1000</x:v>
      </x:c>
      <x:c r="G103" s="17" t="str">
        <x:v>Iranian rial</x:v>
      </x:c>
      <x:c r="H103" s="17" t="str">
        <x:v>Iranian rial</x:v>
      </x:c>
      <x:c r="I103" s="17" t="str">
        <x:v>CURRENT_PRICES</x:v>
      </x:c>
      <x:c r="J103" s="17" t="str"/>
      <x:c r="K103" s="17" t="str">
        <x:v>2008</x:v>
      </x:c>
      <x:c r="L103" s="17" t="str">
        <x:v>Fiscal year beginning 21 March</x:v>
      </x:c>
      <x:c r="M103" s="76" t="str">
        <x:v>6106351782316.34</x:v>
      </x:c>
      <x:c r="N103" s="17" t="str">
        <x:v>OBSERVED</x:v>
      </x:c>
      <x:c r="O103" s="17" t="str"/>
    </x:row>
    <x:row r="104">
      <x:c r="A104" s="17" t="str">
        <x:v>2.4</x:v>
      </x:c>
      <x:c r="B104" s="17" t="str">
        <x:v>Industries</x:v>
      </x:c>
      <x:c r="C104" s="17" t="str">
        <x:v>03</x:v>
      </x:c>
      <x:c r="D104" s="17" t="str">
        <x:v>Fishing and aquaculture</x:v>
      </x:c>
      <x:c r="E104" s="17" t="n">
        <x:v>2020</x:v>
      </x:c>
      <x:c r="F104" s="17" t="str">
        <x:v>1000</x:v>
      </x:c>
      <x:c r="G104" s="17" t="str">
        <x:v>Iranian rial</x:v>
      </x:c>
      <x:c r="H104" s="17" t="str">
        <x:v>Iranian rial</x:v>
      </x:c>
      <x:c r="I104" s="17" t="str">
        <x:v>CURRENT_PRICES</x:v>
      </x:c>
      <x:c r="J104" s="17" t="str"/>
      <x:c r="K104" s="17" t="str">
        <x:v>2008</x:v>
      </x:c>
      <x:c r="L104" s="17" t="str">
        <x:v>Fiscal year beginning 21 March</x:v>
      </x:c>
      <x:c r="M104" s="76" t="str">
        <x:v>267074915533827</x:v>
      </x:c>
      <x:c r="N104" s="17" t="str">
        <x:v>OBSERVED</x:v>
      </x:c>
      <x:c r="O104" s="17" t="str"/>
    </x:row>
    <x:row r="105">
      <x:c r="A105" s="17" t="str">
        <x:v>2.4</x:v>
      </x:c>
      <x:c r="B105" s="17" t="str">
        <x:v>Industries</x:v>
      </x:c>
      <x:c r="C105" s="17" t="str">
        <x:v>B+C+D+E</x:v>
      </x:c>
      <x:c r="D105" s="17" t="str">
        <x:v>Manufacturing, mining and quarrying and other industrial activities</x:v>
      </x:c>
      <x:c r="E105" s="17" t="n">
        <x:v>2020</x:v>
      </x:c>
      <x:c r="F105" s="17" t="str">
        <x:v>1000</x:v>
      </x:c>
      <x:c r="G105" s="17" t="str">
        <x:v>Iranian rial</x:v>
      </x:c>
      <x:c r="H105" s="17" t="str">
        <x:v>Iranian rial</x:v>
      </x:c>
      <x:c r="I105" s="17" t="str">
        <x:v>CURRENT_PRICES</x:v>
      </x:c>
      <x:c r="J105" s="17" t="str"/>
      <x:c r="K105" s="17" t="str">
        <x:v>2008</x:v>
      </x:c>
      <x:c r="L105" s="17" t="str">
        <x:v>Fiscal year beginning 21 March</x:v>
      </x:c>
      <x:c r="M105" s="76" t="str">
        <x:v>11965890089574400</x:v>
      </x:c>
      <x:c r="N105" s="17" t="str">
        <x:v>OBSERVED</x:v>
      </x:c>
      <x:c r="O105" s="17" t="str"/>
    </x:row>
    <x:row r="106">
      <x:c r="A106" s="17" t="str">
        <x:v>2.4</x:v>
      </x:c>
      <x:c r="B106" s="17" t="str">
        <x:v>Industries</x:v>
      </x:c>
      <x:c r="C106" s="17" t="str">
        <x:v>B</x:v>
      </x:c>
      <x:c r="D106" s="17" t="str">
        <x:v>Mining and quarrying</x:v>
      </x:c>
      <x:c r="E106" s="17" t="n">
        <x:v>2020</x:v>
      </x:c>
      <x:c r="F106" s="17" t="str">
        <x:v>1000</x:v>
      </x:c>
      <x:c r="G106" s="17" t="str">
        <x:v>Iranian rial</x:v>
      </x:c>
      <x:c r="H106" s="17" t="str">
        <x:v>Iranian rial</x:v>
      </x:c>
      <x:c r="I106" s="17" t="str">
        <x:v>CURRENT_PRICES</x:v>
      </x:c>
      <x:c r="J106" s="17" t="str"/>
      <x:c r="K106" s="17" t="str">
        <x:v>2008</x:v>
      </x:c>
      <x:c r="L106" s="17" t="str">
        <x:v>Fiscal year beginning 21 March</x:v>
      </x:c>
      <x:c r="M106" s="76" t="str">
        <x:v>2718035605546310</x:v>
      </x:c>
      <x:c r="N106" s="17" t="str">
        <x:v>OBSERVED</x:v>
      </x:c>
      <x:c r="O106" s="17" t="str"/>
    </x:row>
    <x:row r="107">
      <x:c r="A107" s="17" t="str">
        <x:v>2.4</x:v>
      </x:c>
      <x:c r="B107" s="17" t="str">
        <x:v>Industries</x:v>
      </x:c>
      <x:c r="C107" s="17" t="str">
        <x:v>C</x:v>
      </x:c>
      <x:c r="D107" s="17" t="str">
        <x:v>Manufacturing</x:v>
      </x:c>
      <x:c r="E107" s="17" t="n">
        <x:v>2020</x:v>
      </x:c>
      <x:c r="F107" s="17" t="str">
        <x:v>1000</x:v>
      </x:c>
      <x:c r="G107" s="17" t="str">
        <x:v>Iranian rial</x:v>
      </x:c>
      <x:c r="H107" s="17" t="str">
        <x:v>Iranian rial</x:v>
      </x:c>
      <x:c r="I107" s="17" t="str">
        <x:v>CURRENT_PRICES</x:v>
      </x:c>
      <x:c r="J107" s="17" t="str"/>
      <x:c r="K107" s="17" t="str">
        <x:v>2008</x:v>
      </x:c>
      <x:c r="L107" s="17" t="str">
        <x:v>Fiscal year beginning 21 March</x:v>
      </x:c>
      <x:c r="M107" s="76" t="str">
        <x:v>8623087790319010</x:v>
      </x:c>
      <x:c r="N107" s="17" t="str">
        <x:v>OBSERVED</x:v>
      </x:c>
      <x:c r="O107" s="17" t="str"/>
    </x:row>
    <x:row r="108">
      <x:c r="A108" s="17" t="str">
        <x:v>2.4</x:v>
      </x:c>
      <x:c r="B108" s="17" t="str">
        <x:v>Industries</x:v>
      </x:c>
      <x:c r="C108" s="17" t="str">
        <x:v>D</x:v>
      </x:c>
      <x:c r="D108" s="17" t="str">
        <x:v>Electricity, gas, steam and air conditioning supply</x:v>
      </x:c>
      <x:c r="E108" s="17" t="n">
        <x:v>2020</x:v>
      </x:c>
      <x:c r="F108" s="17" t="str">
        <x:v>1000</x:v>
      </x:c>
      <x:c r="G108" s="17" t="str">
        <x:v>Iranian rial</x:v>
      </x:c>
      <x:c r="H108" s="17" t="str">
        <x:v>Iranian rial</x:v>
      </x:c>
      <x:c r="I108" s="17" t="str">
        <x:v>CURRENT_PRICES</x:v>
      </x:c>
      <x:c r="J108" s="17" t="str"/>
      <x:c r="K108" s="17" t="str">
        <x:v>2008</x:v>
      </x:c>
      <x:c r="L108" s="17" t="str">
        <x:v>Fiscal year beginning 21 March</x:v>
      </x:c>
      <x:c r="M108" s="76" t="str">
        <x:v>583031837123492</x:v>
      </x:c>
      <x:c r="N108" s="17" t="str">
        <x:v>OBSERVED</x:v>
      </x:c>
      <x:c r="O108" s="17" t="str"/>
    </x:row>
    <x:row r="109">
      <x:c r="A109" s="17" t="str">
        <x:v>2.4</x:v>
      </x:c>
      <x:c r="B109" s="17" t="str">
        <x:v>Industries</x:v>
      </x:c>
      <x:c r="C109" s="17" t="str">
        <x:v>E</x:v>
      </x:c>
      <x:c r="D109" s="17" t="str">
        <x:v>Water supply; sewerage, waste management and remediation activities</x:v>
      </x:c>
      <x:c r="E109" s="17" t="n">
        <x:v>2020</x:v>
      </x:c>
      <x:c r="F109" s="17" t="str">
        <x:v>1000</x:v>
      </x:c>
      <x:c r="G109" s="17" t="str">
        <x:v>Iranian rial</x:v>
      </x:c>
      <x:c r="H109" s="17" t="str">
        <x:v>Iranian rial</x:v>
      </x:c>
      <x:c r="I109" s="17" t="str">
        <x:v>CURRENT_PRICES</x:v>
      </x:c>
      <x:c r="J109" s="17" t="str"/>
      <x:c r="K109" s="17" t="str">
        <x:v>2008</x:v>
      </x:c>
      <x:c r="L109" s="17" t="str">
        <x:v>Fiscal year beginning 21 March</x:v>
      </x:c>
      <x:c r="M109" s="76" t="str">
        <x:v>41734856585567.9</x:v>
      </x:c>
      <x:c r="N109" s="17" t="str">
        <x:v>OBSERVED</x:v>
      </x:c>
      <x:c r="O109" s="17" t="str"/>
    </x:row>
    <x:row r="110">
      <x:c r="A110" s="17" t="str">
        <x:v>2.4</x:v>
      </x:c>
      <x:c r="B110" s="17" t="str">
        <x:v>Industries</x:v>
      </x:c>
      <x:c r="C110" s="17" t="str">
        <x:v>F</x:v>
      </x:c>
      <x:c r="D110" s="17" t="str">
        <x:v>Construction</x:v>
      </x:c>
      <x:c r="E110" s="17" t="n">
        <x:v>2020</x:v>
      </x:c>
      <x:c r="F110" s="17" t="str">
        <x:v>1000</x:v>
      </x:c>
      <x:c r="G110" s="17" t="str">
        <x:v>Iranian rial</x:v>
      </x:c>
      <x:c r="H110" s="17" t="str">
        <x:v>Iranian rial</x:v>
      </x:c>
      <x:c r="I110" s="17" t="str">
        <x:v>CURRENT_PRICES</x:v>
      </x:c>
      <x:c r="J110" s="17" t="str"/>
      <x:c r="K110" s="17" t="str">
        <x:v>2008</x:v>
      </x:c>
      <x:c r="L110" s="17" t="str">
        <x:v>Fiscal year beginning 21 March</x:v>
      </x:c>
      <x:c r="M110" s="76" t="str">
        <x:v>2776340364948690</x:v>
      </x:c>
      <x:c r="N110" s="17" t="str">
        <x:v>OBSERVED</x:v>
      </x:c>
      <x:c r="O110" s="17" t="str"/>
    </x:row>
    <x:row r="111">
      <x:c r="A111" s="17" t="str">
        <x:v>2.4</x:v>
      </x:c>
      <x:c r="B111" s="17" t="str">
        <x:v>Industries</x:v>
      </x:c>
      <x:c r="C111" s="17" t="str">
        <x:v>G+H+I</x:v>
      </x:c>
      <x:c r="D111" s="17" t="str">
        <x:v>Wholesale and retail trade, transportation and storage, accommodation and food service activities</x:v>
      </x:c>
      <x:c r="E111" s="17" t="n">
        <x:v>2020</x:v>
      </x:c>
      <x:c r="F111" s="17" t="str">
        <x:v>1000</x:v>
      </x:c>
      <x:c r="G111" s="17" t="str">
        <x:v>Iranian rial</x:v>
      </x:c>
      <x:c r="H111" s="17" t="str">
        <x:v>Iranian rial</x:v>
      </x:c>
      <x:c r="I111" s="17" t="str">
        <x:v>CURRENT_PRICES</x:v>
      </x:c>
      <x:c r="J111" s="17" t="str"/>
      <x:c r="K111" s="17" t="str">
        <x:v>2008</x:v>
      </x:c>
      <x:c r="L111" s="17" t="str">
        <x:v>Fiscal year beginning 21 March</x:v>
      </x:c>
      <x:c r="M111" s="76" t="str">
        <x:v>8343122794963690</x:v>
      </x:c>
      <x:c r="N111" s="17" t="str">
        <x:v>OBSERVED</x:v>
      </x:c>
      <x:c r="O111" s="17" t="str"/>
    </x:row>
    <x:row r="112">
      <x:c r="A112" s="17" t="str">
        <x:v>2.4</x:v>
      </x:c>
      <x:c r="B112" s="17" t="str">
        <x:v>Industries</x:v>
      </x:c>
      <x:c r="C112" s="17" t="str">
        <x:v>G</x:v>
      </x:c>
      <x:c r="D112" s="17" t="str">
        <x:v>Wholesale and retail trade; repair of motor vehicles and motorcycles</x:v>
      </x:c>
      <x:c r="E112" s="17" t="n">
        <x:v>2020</x:v>
      </x:c>
      <x:c r="F112" s="17" t="str">
        <x:v>1000</x:v>
      </x:c>
      <x:c r="G112" s="17" t="str">
        <x:v>Iranian rial</x:v>
      </x:c>
      <x:c r="H112" s="17" t="str">
        <x:v>Iranian rial</x:v>
      </x:c>
      <x:c r="I112" s="17" t="str">
        <x:v>CURRENT_PRICES</x:v>
      </x:c>
      <x:c r="J112" s="17" t="str"/>
      <x:c r="K112" s="17" t="str">
        <x:v>2008</x:v>
      </x:c>
      <x:c r="L112" s="17" t="str">
        <x:v>Fiscal year beginning 21 March</x:v>
      </x:c>
      <x:c r="M112" s="76" t="str">
        <x:v>5045212248145780</x:v>
      </x:c>
      <x:c r="N112" s="17" t="str">
        <x:v>OBSERVED</x:v>
      </x:c>
      <x:c r="O112" s="17" t="str"/>
    </x:row>
    <x:row r="113">
      <x:c r="A113" s="17" t="str">
        <x:v>2.4</x:v>
      </x:c>
      <x:c r="B113" s="17" t="str">
        <x:v>Industries</x:v>
      </x:c>
      <x:c r="C113" s="17" t="str">
        <x:v>H</x:v>
      </x:c>
      <x:c r="D113" s="17" t="str">
        <x:v>Transportation and storage</x:v>
      </x:c>
      <x:c r="E113" s="17" t="n">
        <x:v>2020</x:v>
      </x:c>
      <x:c r="F113" s="17" t="str">
        <x:v>1000</x:v>
      </x:c>
      <x:c r="G113" s="17" t="str">
        <x:v>Iranian rial</x:v>
      </x:c>
      <x:c r="H113" s="17" t="str">
        <x:v>Iranian rial</x:v>
      </x:c>
      <x:c r="I113" s="17" t="str">
        <x:v>CURRENT_PRICES</x:v>
      </x:c>
      <x:c r="J113" s="17" t="str"/>
      <x:c r="K113" s="17" t="str">
        <x:v>2008</x:v>
      </x:c>
      <x:c r="L113" s="17" t="str">
        <x:v>Fiscal year beginning 21 March</x:v>
      </x:c>
      <x:c r="M113" s="76" t="str">
        <x:v>3156592101793720</x:v>
      </x:c>
      <x:c r="N113" s="17" t="str">
        <x:v>OBSERVED</x:v>
      </x:c>
      <x:c r="O113" s="17" t="str"/>
    </x:row>
    <x:row r="114">
      <x:c r="A114" s="17" t="str">
        <x:v>2.4</x:v>
      </x:c>
      <x:c r="B114" s="17" t="str">
        <x:v>Industries</x:v>
      </x:c>
      <x:c r="C114" s="17" t="str">
        <x:v>I</x:v>
      </x:c>
      <x:c r="D114" s="17" t="str">
        <x:v>Accommodation and food service activities</x:v>
      </x:c>
      <x:c r="E114" s="17" t="n">
        <x:v>2020</x:v>
      </x:c>
      <x:c r="F114" s="17" t="str">
        <x:v>1000</x:v>
      </x:c>
      <x:c r="G114" s="17" t="str">
        <x:v>Iranian rial</x:v>
      </x:c>
      <x:c r="H114" s="17" t="str">
        <x:v>Iranian rial</x:v>
      </x:c>
      <x:c r="I114" s="17" t="str">
        <x:v>CURRENT_PRICES</x:v>
      </x:c>
      <x:c r="J114" s="17" t="str"/>
      <x:c r="K114" s="17" t="str">
        <x:v>2008</x:v>
      </x:c>
      <x:c r="L114" s="17" t="str">
        <x:v>Fiscal year beginning 21 March</x:v>
      </x:c>
      <x:c r="M114" s="76" t="str">
        <x:v>141318445024183</x:v>
      </x:c>
      <x:c r="N114" s="17" t="str">
        <x:v>OBSERVED</x:v>
      </x:c>
      <x:c r="O114" s="17" t="str"/>
    </x:row>
    <x:row r="115">
      <x:c r="A115" s="17" t="str">
        <x:v>2.4</x:v>
      </x:c>
      <x:c r="B115" s="17" t="str">
        <x:v>Industries</x:v>
      </x:c>
      <x:c r="C115" s="17" t="str">
        <x:v>J</x:v>
      </x:c>
      <x:c r="D115" s="17" t="str">
        <x:v>Information and communication</x:v>
      </x:c>
      <x:c r="E115" s="17" t="n">
        <x:v>2020</x:v>
      </x:c>
      <x:c r="F115" s="17" t="str">
        <x:v>1000</x:v>
      </x:c>
      <x:c r="G115" s="17" t="str">
        <x:v>Iranian rial</x:v>
      </x:c>
      <x:c r="H115" s="17" t="str">
        <x:v>Iranian rial</x:v>
      </x:c>
      <x:c r="I115" s="17" t="str">
        <x:v>CURRENT_PRICES</x:v>
      </x:c>
      <x:c r="J115" s="17" t="str"/>
      <x:c r="K115" s="17" t="str">
        <x:v>2008</x:v>
      </x:c>
      <x:c r="L115" s="17" t="str">
        <x:v>Fiscal year beginning 21 March</x:v>
      </x:c>
      <x:c r="M115" s="76" t="str">
        <x:v>438736196354361</x:v>
      </x:c>
      <x:c r="N115" s="17" t="str">
        <x:v>OBSERVED</x:v>
      </x:c>
      <x:c r="O115" s="17" t="str"/>
    </x:row>
    <x:row r="116">
      <x:c r="A116" s="17" t="str">
        <x:v>2.4</x:v>
      </x:c>
      <x:c r="B116" s="17" t="str">
        <x:v>Industries</x:v>
      </x:c>
      <x:c r="C116" s="17" t="str">
        <x:v>K</x:v>
      </x:c>
      <x:c r="D116" s="17" t="str">
        <x:v>Financial and insurance activities</x:v>
      </x:c>
      <x:c r="E116" s="17" t="n">
        <x:v>2020</x:v>
      </x:c>
      <x:c r="F116" s="17" t="str">
        <x:v>1000</x:v>
      </x:c>
      <x:c r="G116" s="17" t="str">
        <x:v>Iranian rial</x:v>
      </x:c>
      <x:c r="H116" s="17" t="str">
        <x:v>Iranian rial</x:v>
      </x:c>
      <x:c r="I116" s="17" t="str">
        <x:v>CURRENT_PRICES</x:v>
      </x:c>
      <x:c r="J116" s="17" t="str"/>
      <x:c r="K116" s="17" t="str">
        <x:v>2008</x:v>
      </x:c>
      <x:c r="L116" s="17" t="str">
        <x:v>Fiscal year beginning 21 March</x:v>
      </x:c>
      <x:c r="M116" s="76" t="str">
        <x:v>1902152816398350</x:v>
      </x:c>
      <x:c r="N116" s="17" t="str">
        <x:v>OBSERVED</x:v>
      </x:c>
      <x:c r="O116" s="17" t="str"/>
    </x:row>
    <x:row r="117">
      <x:c r="A117" s="17" t="str">
        <x:v>2.4</x:v>
      </x:c>
      <x:c r="B117" s="17" t="str">
        <x:v>Industries</x:v>
      </x:c>
      <x:c r="C117" s="17" t="str">
        <x:v>L</x:v>
      </x:c>
      <x:c r="D117" s="17" t="str">
        <x:v>Real estate activities</x:v>
      </x:c>
      <x:c r="E117" s="17" t="n">
        <x:v>2020</x:v>
      </x:c>
      <x:c r="F117" s="17" t="str">
        <x:v>1000</x:v>
      </x:c>
      <x:c r="G117" s="17" t="str">
        <x:v>Iranian rial</x:v>
      </x:c>
      <x:c r="H117" s="17" t="str">
        <x:v>Iranian rial</x:v>
      </x:c>
      <x:c r="I117" s="17" t="str">
        <x:v>CURRENT_PRICES</x:v>
      </x:c>
      <x:c r="J117" s="17" t="str"/>
      <x:c r="K117" s="17" t="str">
        <x:v>2008</x:v>
      </x:c>
      <x:c r="L117" s="17" t="str">
        <x:v>Fiscal year beginning 21 March</x:v>
      </x:c>
      <x:c r="M117" s="76" t="str">
        <x:v>3908250382855840</x:v>
      </x:c>
      <x:c r="N117" s="17" t="str">
        <x:v>OBSERVED</x:v>
      </x:c>
      <x:c r="O117" s="17" t="str"/>
    </x:row>
    <x:row r="118">
      <x:c r="A118" s="17" t="str">
        <x:v>2.4</x:v>
      </x:c>
      <x:c r="B118" s="17" t="str">
        <x:v>Industries</x:v>
      </x:c>
      <x:c r="C118" s="17" t="str">
        <x:v>M+N</x:v>
      </x:c>
      <x:c r="D118" s="17" t="str">
        <x:v>Professional, scientific, technical, administrative and support service activities</x:v>
      </x:c>
      <x:c r="E118" s="17" t="n">
        <x:v>2020</x:v>
      </x:c>
      <x:c r="F118" s="17" t="str">
        <x:v>1000</x:v>
      </x:c>
      <x:c r="G118" s="17" t="str">
        <x:v>Iranian rial</x:v>
      </x:c>
      <x:c r="H118" s="17" t="str">
        <x:v>Iranian rial</x:v>
      </x:c>
      <x:c r="I118" s="17" t="str">
        <x:v>CURRENT_PRICES</x:v>
      </x:c>
      <x:c r="J118" s="17" t="str"/>
      <x:c r="K118" s="17" t="str">
        <x:v>2008</x:v>
      </x:c>
      <x:c r="L118" s="17" t="str">
        <x:v>Fiscal year beginning 21 March</x:v>
      </x:c>
      <x:c r="M118" s="76" t="str">
        <x:v>309597516275613</x:v>
      </x:c>
      <x:c r="N118" s="17" t="str">
        <x:v>OBSERVED</x:v>
      </x:c>
      <x:c r="O118" s="17" t="str"/>
    </x:row>
    <x:row r="119">
      <x:c r="A119" s="17" t="str">
        <x:v>2.4</x:v>
      </x:c>
      <x:c r="B119" s="17" t="str">
        <x:v>Industries</x:v>
      </x:c>
      <x:c r="C119" s="17" t="str">
        <x:v>M</x:v>
      </x:c>
      <x:c r="D119" s="17" t="str">
        <x:v>Professional, scientific and technical activities</x:v>
      </x:c>
      <x:c r="E119" s="17" t="n">
        <x:v>2020</x:v>
      </x:c>
      <x:c r="F119" s="17" t="str">
        <x:v>1000</x:v>
      </x:c>
      <x:c r="G119" s="17" t="str">
        <x:v>Iranian rial</x:v>
      </x:c>
      <x:c r="H119" s="17" t="str">
        <x:v>Iranian rial</x:v>
      </x:c>
      <x:c r="I119" s="17" t="str">
        <x:v>CURRENT_PRICES</x:v>
      </x:c>
      <x:c r="J119" s="17" t="str"/>
      <x:c r="K119" s="17" t="str">
        <x:v>2008</x:v>
      </x:c>
      <x:c r="L119" s="17" t="str">
        <x:v>Fiscal year beginning 21 March</x:v>
      </x:c>
      <x:c r="M119" s="76" t="str">
        <x:v>283777401514051</x:v>
      </x:c>
      <x:c r="N119" s="17" t="str">
        <x:v>OBSERVED</x:v>
      </x:c>
      <x:c r="O119" s="17" t="str"/>
    </x:row>
    <x:row r="120">
      <x:c r="A120" s="17" t="str">
        <x:v>2.4</x:v>
      </x:c>
      <x:c r="B120" s="17" t="str">
        <x:v>Industries</x:v>
      </x:c>
      <x:c r="C120" s="17" t="str">
        <x:v>N</x:v>
      </x:c>
      <x:c r="D120" s="17" t="str">
        <x:v>Administrative and support service activities</x:v>
      </x:c>
      <x:c r="E120" s="17" t="n">
        <x:v>2020</x:v>
      </x:c>
      <x:c r="F120" s="17" t="str">
        <x:v>1000</x:v>
      </x:c>
      <x:c r="G120" s="17" t="str">
        <x:v>Iranian rial</x:v>
      </x:c>
      <x:c r="H120" s="17" t="str">
        <x:v>Iranian rial</x:v>
      </x:c>
      <x:c r="I120" s="17" t="str">
        <x:v>CURRENT_PRICES</x:v>
      </x:c>
      <x:c r="J120" s="17" t="str"/>
      <x:c r="K120" s="17" t="str">
        <x:v>2008</x:v>
      </x:c>
      <x:c r="L120" s="17" t="str">
        <x:v>Fiscal year beginning 21 March</x:v>
      </x:c>
      <x:c r="M120" s="76" t="str">
        <x:v>25820114761562.4</x:v>
      </x:c>
      <x:c r="N120" s="17" t="str">
        <x:v>OBSERVED</x:v>
      </x:c>
      <x:c r="O120" s="17" t="str"/>
    </x:row>
    <x:row r="121">
      <x:c r="A121" s="17" t="str">
        <x:v>2.4</x:v>
      </x:c>
      <x:c r="B121" s="17" t="str">
        <x:v>Industries</x:v>
      </x:c>
      <x:c r="C121" s="17" t="str">
        <x:v>O+P+Q</x:v>
      </x:c>
      <x:c r="D121" s="17" t="str">
        <x:v>Public administration and defence, education, human health and social work activities</x:v>
      </x:c>
      <x:c r="E121" s="17" t="n">
        <x:v>2020</x:v>
      </x:c>
      <x:c r="F121" s="17" t="str">
        <x:v>1000</x:v>
      </x:c>
      <x:c r="G121" s="17" t="str">
        <x:v>Iranian rial</x:v>
      </x:c>
      <x:c r="H121" s="17" t="str">
        <x:v>Iranian rial</x:v>
      </x:c>
      <x:c r="I121" s="17" t="str">
        <x:v>CURRENT_PRICES</x:v>
      </x:c>
      <x:c r="J121" s="17" t="str"/>
      <x:c r="K121" s="17" t="str">
        <x:v>2008</x:v>
      </x:c>
      <x:c r="L121" s="17" t="str">
        <x:v>Fiscal year beginning 21 March</x:v>
      </x:c>
      <x:c r="M121" s="76" t="str">
        <x:v>4884219837489510</x:v>
      </x:c>
      <x:c r="N121" s="17" t="str">
        <x:v>OBSERVED</x:v>
      </x:c>
      <x:c r="O121" s="17" t="str"/>
    </x:row>
    <x:row r="122">
      <x:c r="A122" s="17" t="str">
        <x:v>2.4</x:v>
      </x:c>
      <x:c r="B122" s="17" t="str">
        <x:v>Industries</x:v>
      </x:c>
      <x:c r="C122" s="17" t="str">
        <x:v>O</x:v>
      </x:c>
      <x:c r="D122" s="17" t="str">
        <x:v>Public administration and defence; compulsory social security</x:v>
      </x:c>
      <x:c r="E122" s="17" t="n">
        <x:v>2020</x:v>
      </x:c>
      <x:c r="F122" s="17" t="str">
        <x:v>1000</x:v>
      </x:c>
      <x:c r="G122" s="17" t="str">
        <x:v>Iranian rial</x:v>
      </x:c>
      <x:c r="H122" s="17" t="str">
        <x:v>Iranian rial</x:v>
      </x:c>
      <x:c r="I122" s="17" t="str">
        <x:v>CURRENT_PRICES</x:v>
      </x:c>
      <x:c r="J122" s="17" t="str"/>
      <x:c r="K122" s="17" t="str">
        <x:v>2008</x:v>
      </x:c>
      <x:c r="L122" s="17" t="str">
        <x:v>Fiscal year beginning 21 March</x:v>
      </x:c>
      <x:c r="M122" s="76" t="str">
        <x:v>2706486151716980</x:v>
      </x:c>
      <x:c r="N122" s="17" t="str">
        <x:v>OBSERVED</x:v>
      </x:c>
      <x:c r="O122" s="17" t="str"/>
    </x:row>
    <x:row r="123">
      <x:c r="A123" s="17" t="str">
        <x:v>2.4</x:v>
      </x:c>
      <x:c r="B123" s="17" t="str">
        <x:v>Industries</x:v>
      </x:c>
      <x:c r="C123" s="17" t="str">
        <x:v>P</x:v>
      </x:c>
      <x:c r="D123" s="17" t="str">
        <x:v>Education</x:v>
      </x:c>
      <x:c r="E123" s="17" t="n">
        <x:v>2020</x:v>
      </x:c>
      <x:c r="F123" s="17" t="str">
        <x:v>1000</x:v>
      </x:c>
      <x:c r="G123" s="17" t="str">
        <x:v>Iranian rial</x:v>
      </x:c>
      <x:c r="H123" s="17" t="str">
        <x:v>Iranian rial</x:v>
      </x:c>
      <x:c r="I123" s="17" t="str">
        <x:v>CURRENT_PRICES</x:v>
      </x:c>
      <x:c r="J123" s="17" t="str"/>
      <x:c r="K123" s="17" t="str">
        <x:v>2008</x:v>
      </x:c>
      <x:c r="L123" s="17" t="str">
        <x:v>Fiscal year beginning 21 March</x:v>
      </x:c>
      <x:c r="M123" s="76" t="str">
        <x:v>1138447857409710</x:v>
      </x:c>
      <x:c r="N123" s="17" t="str">
        <x:v>OBSERVED</x:v>
      </x:c>
      <x:c r="O123" s="17" t="str"/>
    </x:row>
    <x:row r="124">
      <x:c r="A124" s="17" t="str">
        <x:v>2.4</x:v>
      </x:c>
      <x:c r="B124" s="17" t="str">
        <x:v>Industries</x:v>
      </x:c>
      <x:c r="C124" s="17" t="str">
        <x:v>Q</x:v>
      </x:c>
      <x:c r="D124" s="17" t="str">
        <x:v>Human health and social work activities</x:v>
      </x:c>
      <x:c r="E124" s="17" t="n">
        <x:v>2020</x:v>
      </x:c>
      <x:c r="F124" s="17" t="str">
        <x:v>1000</x:v>
      </x:c>
      <x:c r="G124" s="17" t="str">
        <x:v>Iranian rial</x:v>
      </x:c>
      <x:c r="H124" s="17" t="str">
        <x:v>Iranian rial</x:v>
      </x:c>
      <x:c r="I124" s="17" t="str">
        <x:v>CURRENT_PRICES</x:v>
      </x:c>
      <x:c r="J124" s="17" t="str"/>
      <x:c r="K124" s="17" t="str">
        <x:v>2008</x:v>
      </x:c>
      <x:c r="L124" s="17" t="str">
        <x:v>Fiscal year beginning 21 March</x:v>
      </x:c>
      <x:c r="M124" s="76" t="str">
        <x:v>1039285828362820</x:v>
      </x:c>
      <x:c r="N124" s="17" t="str">
        <x:v>OBSERVED</x:v>
      </x:c>
      <x:c r="O124" s="17" t="str"/>
    </x:row>
    <x:row r="125">
      <x:c r="A125" s="17" t="str">
        <x:v>2.4</x:v>
      </x:c>
      <x:c r="B125" s="17" t="str">
        <x:v>Industries</x:v>
      </x:c>
      <x:c r="C125" s="17" t="str">
        <x:v>R+S+T</x:v>
      </x:c>
      <x:c r="D125" s="17" t="str">
        <x:v>Other service activities</x:v>
      </x:c>
      <x:c r="E125" s="17" t="n">
        <x:v>2020</x:v>
      </x:c>
      <x:c r="F125" s="17" t="str">
        <x:v>1000</x:v>
      </x:c>
      <x:c r="G125" s="17" t="str">
        <x:v>Iranian rial</x:v>
      </x:c>
      <x:c r="H125" s="17" t="str">
        <x:v>Iranian rial</x:v>
      </x:c>
      <x:c r="I125" s="17" t="str">
        <x:v>CURRENT_PRICES</x:v>
      </x:c>
      <x:c r="J125" s="17" t="str"/>
      <x:c r="K125" s="17" t="str">
        <x:v>2008</x:v>
      </x:c>
      <x:c r="L125" s="17" t="str">
        <x:v>Fiscal year beginning 21 March</x:v>
      </x:c>
      <x:c r="M125" s="76" t="str">
        <x:v>281352880699857</x:v>
      </x:c>
      <x:c r="N125" s="17" t="str">
        <x:v>OBSERVED</x:v>
      </x:c>
      <x:c r="O125" s="17" t="str"/>
    </x:row>
    <x:row r="126">
      <x:c r="A126" s="17" t="str">
        <x:v>2.4</x:v>
      </x:c>
      <x:c r="B126" s="17" t="str">
        <x:v>Industries</x:v>
      </x:c>
      <x:c r="C126" s="17" t="str">
        <x:v>R</x:v>
      </x:c>
      <x:c r="D126" s="17" t="str">
        <x:v>Arts, entertainment and recreation</x:v>
      </x:c>
      <x:c r="E126" s="17" t="n">
        <x:v>2020</x:v>
      </x:c>
      <x:c r="F126" s="17" t="str">
        <x:v>1000</x:v>
      </x:c>
      <x:c r="G126" s="17" t="str">
        <x:v>Iranian rial</x:v>
      </x:c>
      <x:c r="H126" s="17" t="str">
        <x:v>Iranian rial</x:v>
      </x:c>
      <x:c r="I126" s="17" t="str">
        <x:v>CURRENT_PRICES</x:v>
      </x:c>
      <x:c r="J126" s="17" t="str"/>
      <x:c r="K126" s="17" t="str">
        <x:v>2008</x:v>
      </x:c>
      <x:c r="L126" s="17" t="str">
        <x:v>Fiscal year beginning 21 March</x:v>
      </x:c>
      <x:c r="M126" s="76" t="str">
        <x:v>102207646405184</x:v>
      </x:c>
      <x:c r="N126" s="17" t="str">
        <x:v>OBSERVED</x:v>
      </x:c>
      <x:c r="O126" s="17" t="str"/>
    </x:row>
    <x:row r="127">
      <x:c r="A127" s="17" t="str">
        <x:v>2.4</x:v>
      </x:c>
      <x:c r="B127" s="17" t="str">
        <x:v>Industries</x:v>
      </x:c>
      <x:c r="C127" s="17" t="str">
        <x:v>S</x:v>
      </x:c>
      <x:c r="D127" s="17" t="str">
        <x:v>Other service activities</x:v>
      </x:c>
      <x:c r="E127" s="17" t="n">
        <x:v>2020</x:v>
      </x:c>
      <x:c r="F127" s="17" t="str">
        <x:v>1000</x:v>
      </x:c>
      <x:c r="G127" s="17" t="str">
        <x:v>Iranian rial</x:v>
      </x:c>
      <x:c r="H127" s="17" t="str">
        <x:v>Iranian rial</x:v>
      </x:c>
      <x:c r="I127" s="17" t="str">
        <x:v>CURRENT_PRICES</x:v>
      </x:c>
      <x:c r="J127" s="17" t="str"/>
      <x:c r="K127" s="17" t="str">
        <x:v>2008</x:v>
      </x:c>
      <x:c r="L127" s="17" t="str">
        <x:v>Fiscal year beginning 21 March</x:v>
      </x:c>
      <x:c r="M127" s="76" t="str">
        <x:v>179145234294673</x:v>
      </x:c>
      <x:c r="N127" s="17" t="str">
        <x:v>OBSERVED</x:v>
      </x:c>
      <x:c r="O127" s="17" t="str"/>
    </x:row>
    <x:row r="128">
      <x:c r="A128" s="17" t="str">
        <x:v>2.4</x:v>
      </x:c>
      <x:c r="B128" s="17" t="str">
        <x:v>Industries</x:v>
      </x:c>
      <x:c r="C128" s="17" t="str">
        <x:v>B.1g</x:v>
      </x:c>
      <x:c r="D128" s="17" t="str">
        <x:v>Equals: VALUE ADDED, GROSS, at basic prices</x:v>
      </x:c>
      <x:c r="E128" s="17" t="n">
        <x:v>2020</x:v>
      </x:c>
      <x:c r="F128" s="17" t="str">
        <x:v>1000</x:v>
      </x:c>
      <x:c r="G128" s="17" t="str">
        <x:v>Iranian rial</x:v>
      </x:c>
      <x:c r="H128" s="17" t="str">
        <x:v>Iranian rial</x:v>
      </x:c>
      <x:c r="I128" s="17" t="str">
        <x:v>CURRENT_PRICES</x:v>
      </x:c>
      <x:c r="J128" s="17" t="str"/>
      <x:c r="K128" s="17" t="str">
        <x:v>2008</x:v>
      </x:c>
      <x:c r="L128" s="17" t="str">
        <x:v>Fiscal year beginning 21 March</x:v>
      </x:c>
      <x:c r="M128" s="76" t="str">
        <x:v>39791512962323800</x:v>
      </x:c>
      <x:c r="N128" s="17" t="str">
        <x:v>OBSERVED</x:v>
      </x:c>
      <x:c r="O128" s="17" t="str"/>
    </x:row>
    <x:row r="129">
      <x:c r="A129" s="17" t="str">
        <x:v>2.4</x:v>
      </x:c>
      <x:c r="B129" s="17" t="str">
        <x:v>Industries</x:v>
      </x:c>
      <x:c r="C129" s="17" t="str">
        <x:v>D.21-D.31</x:v>
      </x:c>
      <x:c r="D129" s="17" t="str">
        <x:v>Plus: Taxes less Subsidies on products</x:v>
      </x:c>
      <x:c r="E129" s="17" t="n">
        <x:v>2020</x:v>
      </x:c>
      <x:c r="F129" s="17" t="str">
        <x:v>1000</x:v>
      </x:c>
      <x:c r="G129" s="17" t="str">
        <x:v>Iranian rial</x:v>
      </x:c>
      <x:c r="H129" s="17" t="str">
        <x:v>Iranian rial</x:v>
      </x:c>
      <x:c r="I129" s="17" t="str">
        <x:v>CURRENT_PRICES</x:v>
      </x:c>
      <x:c r="J129" s="17" t="str"/>
      <x:c r="K129" s="17" t="str">
        <x:v>2008</x:v>
      </x:c>
      <x:c r="L129" s="17" t="str">
        <x:v>Fiscal year beginning 21 March</x:v>
      </x:c>
      <x:c r="M129" s="76" t="str">
        <x:v>999863895629016</x:v>
      </x:c>
      <x:c r="N129" s="17" t="str">
        <x:v>OBSERVED</x:v>
      </x:c>
      <x:c r="O129" s="17" t="str"/>
    </x:row>
    <x:row r="130">
      <x:c r="A130" s="17" t="str">
        <x:v>2.4</x:v>
      </x:c>
      <x:c r="B130" s="17" t="str">
        <x:v>Industries</x:v>
      </x:c>
      <x:c r="C130" s="17" t="str">
        <x:v>D.21</x:v>
      </x:c>
      <x:c r="D130" s="17" t="str">
        <x:v>Plus: Taxes on products</x:v>
      </x:c>
      <x:c r="E130" s="17" t="n">
        <x:v>2020</x:v>
      </x:c>
      <x:c r="F130" s="17" t="str">
        <x:v>1000</x:v>
      </x:c>
      <x:c r="G130" s="17" t="str">
        <x:v>Iranian rial</x:v>
      </x:c>
      <x:c r="H130" s="17" t="str">
        <x:v>Iranian rial</x:v>
      </x:c>
      <x:c r="I130" s="17" t="str">
        <x:v>CURRENT_PRICES</x:v>
      </x:c>
      <x:c r="J130" s="17" t="str"/>
      <x:c r="K130" s="17" t="str">
        <x:v>2008</x:v>
      </x:c>
      <x:c r="L130" s="17" t="str">
        <x:v>Fiscal year beginning 21 March</x:v>
      </x:c>
      <x:c r="M130" s="76" t="str">
        <x:v>1022173895629020</x:v>
      </x:c>
      <x:c r="N130" s="17" t="str">
        <x:v>OBSERVED</x:v>
      </x:c>
      <x:c r="O130" s="17" t="str"/>
    </x:row>
    <x:row r="131">
      <x:c r="A131" s="17" t="str">
        <x:v>2.4</x:v>
      </x:c>
      <x:c r="B131" s="17" t="str">
        <x:v>Industries</x:v>
      </x:c>
      <x:c r="C131" s="17" t="str">
        <x:v>D.31</x:v>
      </x:c>
      <x:c r="D131" s="17" t="str">
        <x:v>Less: Subsidies on products</x:v>
      </x:c>
      <x:c r="E131" s="17" t="n">
        <x:v>2020</x:v>
      </x:c>
      <x:c r="F131" s="17" t="str">
        <x:v>1000</x:v>
      </x:c>
      <x:c r="G131" s="17" t="str">
        <x:v>Iranian rial</x:v>
      </x:c>
      <x:c r="H131" s="17" t="str">
        <x:v>Iranian rial</x:v>
      </x:c>
      <x:c r="I131" s="17" t="str">
        <x:v>CURRENT_PRICES</x:v>
      </x:c>
      <x:c r="J131" s="17" t="str"/>
      <x:c r="K131" s="17" t="str">
        <x:v>2008</x:v>
      </x:c>
      <x:c r="L131" s="17" t="str">
        <x:v>Fiscal year beginning 21 March</x:v>
      </x:c>
      <x:c r="M131" s="76" t="str">
        <x:v>22310000000000</x:v>
      </x:c>
      <x:c r="N131" s="17" t="str">
        <x:v>OBSERVED</x:v>
      </x:c>
      <x:c r="O131" s="17" t="str"/>
    </x:row>
    <x:row r="132">
      <x:c r="A132" s="17" t="str">
        <x:v>2.4</x:v>
      </x:c>
      <x:c r="B132" s="17" t="str">
        <x:v>Industries</x:v>
      </x:c>
      <x:c r="C132" s="17" t="str">
        <x:v>B.1*g</x:v>
      </x:c>
      <x:c r="D132" s="17" t="str">
        <x:v>Equals: GROSS DOMESTIC PRODUCT</x:v>
      </x:c>
      <x:c r="E132" s="17" t="n">
        <x:v>2020</x:v>
      </x:c>
      <x:c r="F132" s="17" t="str">
        <x:v>1000</x:v>
      </x:c>
      <x:c r="G132" s="17" t="str">
        <x:v>Iranian rial</x:v>
      </x:c>
      <x:c r="H132" s="17" t="str">
        <x:v>Iranian rial</x:v>
      </x:c>
      <x:c r="I132" s="17" t="str">
        <x:v>CURRENT_PRICES</x:v>
      </x:c>
      <x:c r="J132" s="17" t="str"/>
      <x:c r="K132" s="17" t="str">
        <x:v>2008</x:v>
      </x:c>
      <x:c r="L132" s="17" t="str">
        <x:v>Fiscal year beginning 21 March</x:v>
      </x:c>
      <x:c r="M132" s="76" t="str">
        <x:v>40791376857952800</x:v>
      </x:c>
      <x:c r="N132" s="17" t="str">
        <x:v>OBSERVED</x:v>
      </x:c>
      <x:c r="O132" s="17" t="str"/>
    </x:row>
    <x:row r="133">
      <x:c r="A133" s="17" t="str">
        <x:v>2.4</x:v>
      </x:c>
      <x:c r="B133" s="17" t="str">
        <x:v>Industries</x:v>
      </x:c>
      <x:c r="C133" s="17" t="str">
        <x:v>A</x:v>
      </x:c>
      <x:c r="D133" s="17" t="str">
        <x:v>Agriculture, forestry and fishing</x:v>
      </x:c>
      <x:c r="E133" s="17" t="n">
        <x:v>2019</x:v>
      </x:c>
      <x:c r="F133" s="17" t="str">
        <x:v>1000</x:v>
      </x:c>
      <x:c r="G133" s="17" t="str">
        <x:v>Iranian rial</x:v>
      </x:c>
      <x:c r="H133" s="17" t="str">
        <x:v>Iranian rial</x:v>
      </x:c>
      <x:c r="I133" s="17" t="str">
        <x:v>CURRENT_PRICES</x:v>
      </x:c>
      <x:c r="J133" s="17" t="str"/>
      <x:c r="K133" s="17" t="str">
        <x:v>2008</x:v>
      </x:c>
      <x:c r="L133" s="17" t="str">
        <x:v>Fiscal year beginning 21 March</x:v>
      </x:c>
      <x:c r="M133" s="76" t="str">
        <x:v>3646218966015310</x:v>
      </x:c>
      <x:c r="N133" s="17" t="str">
        <x:v>OBSERVED</x:v>
      </x:c>
      <x:c r="O133" s="17" t="str"/>
    </x:row>
    <x:row r="134">
      <x:c r="A134" s="17" t="str">
        <x:v>2.4</x:v>
      </x:c>
      <x:c r="B134" s="17" t="str">
        <x:v>Industries</x:v>
      </x:c>
      <x:c r="C134" s="17" t="str">
        <x:v>01</x:v>
      </x:c>
      <x:c r="D134" s="17" t="str">
        <x:v>Crop and animal production, hunting and related service activities</x:v>
      </x:c>
      <x:c r="E134" s="17" t="n">
        <x:v>2019</x:v>
      </x:c>
      <x:c r="F134" s="17" t="str">
        <x:v>1000</x:v>
      </x:c>
      <x:c r="G134" s="17" t="str">
        <x:v>Iranian rial</x:v>
      </x:c>
      <x:c r="H134" s="17" t="str">
        <x:v>Iranian rial</x:v>
      </x:c>
      <x:c r="I134" s="17" t="str">
        <x:v>CURRENT_PRICES</x:v>
      </x:c>
      <x:c r="J134" s="17" t="str"/>
      <x:c r="K134" s="17" t="str">
        <x:v>2008</x:v>
      </x:c>
      <x:c r="L134" s="17" t="str">
        <x:v>Fiscal year beginning 21 March</x:v>
      </x:c>
      <x:c r="M134" s="76" t="str">
        <x:v>3440447489002550</x:v>
      </x:c>
      <x:c r="N134" s="17" t="str">
        <x:v>OBSERVED</x:v>
      </x:c>
      <x:c r="O134" s="17" t="str"/>
    </x:row>
    <x:row r="135">
      <x:c r="A135" s="17" t="str">
        <x:v>2.4</x:v>
      </x:c>
      <x:c r="B135" s="17" t="str">
        <x:v>Industries</x:v>
      </x:c>
      <x:c r="C135" s="17" t="str">
        <x:v>02</x:v>
      </x:c>
      <x:c r="D135" s="17" t="str">
        <x:v>Forestry and logging</x:v>
      </x:c>
      <x:c r="E135" s="17" t="n">
        <x:v>2019</x:v>
      </x:c>
      <x:c r="F135" s="17" t="str">
        <x:v>1000</x:v>
      </x:c>
      <x:c r="G135" s="17" t="str">
        <x:v>Iranian rial</x:v>
      </x:c>
      <x:c r="H135" s="17" t="str">
        <x:v>Iranian rial</x:v>
      </x:c>
      <x:c r="I135" s="17" t="str">
        <x:v>CURRENT_PRICES</x:v>
      </x:c>
      <x:c r="J135" s="17" t="str"/>
      <x:c r="K135" s="17" t="str">
        <x:v>2008</x:v>
      </x:c>
      <x:c r="L135" s="17" t="str">
        <x:v>Fiscal year beginning 21 March</x:v>
      </x:c>
      <x:c r="M135" s="76" t="str">
        <x:v>3927280784989.17</x:v>
      </x:c>
      <x:c r="N135" s="17" t="str">
        <x:v>OBSERVED</x:v>
      </x:c>
      <x:c r="O135" s="17" t="str"/>
    </x:row>
    <x:row r="136">
      <x:c r="A136" s="17" t="str">
        <x:v>2.4</x:v>
      </x:c>
      <x:c r="B136" s="17" t="str">
        <x:v>Industries</x:v>
      </x:c>
      <x:c r="C136" s="17" t="str">
        <x:v>03</x:v>
      </x:c>
      <x:c r="D136" s="17" t="str">
        <x:v>Fishing and aquaculture</x:v>
      </x:c>
      <x:c r="E136" s="17" t="n">
        <x:v>2019</x:v>
      </x:c>
      <x:c r="F136" s="17" t="str">
        <x:v>1000</x:v>
      </x:c>
      <x:c r="G136" s="17" t="str">
        <x:v>Iranian rial</x:v>
      </x:c>
      <x:c r="H136" s="17" t="str">
        <x:v>Iranian rial</x:v>
      </x:c>
      <x:c r="I136" s="17" t="str">
        <x:v>CURRENT_PRICES</x:v>
      </x:c>
      <x:c r="J136" s="17" t="str"/>
      <x:c r="K136" s="17" t="str">
        <x:v>2008</x:v>
      </x:c>
      <x:c r="L136" s="17" t="str">
        <x:v>Fiscal year beginning 21 March</x:v>
      </x:c>
      <x:c r="M136" s="76" t="str">
        <x:v>201844196227771</x:v>
      </x:c>
      <x:c r="N136" s="17" t="str">
        <x:v>OBSERVED</x:v>
      </x:c>
      <x:c r="O136" s="17" t="str"/>
    </x:row>
    <x:row r="137">
      <x:c r="A137" s="17" t="str">
        <x:v>2.4</x:v>
      </x:c>
      <x:c r="B137" s="17" t="str">
        <x:v>Industries</x:v>
      </x:c>
      <x:c r="C137" s="17" t="str">
        <x:v>B+C+D+E</x:v>
      </x:c>
      <x:c r="D137" s="17" t="str">
        <x:v>Manufacturing, mining and quarrying and other industrial activities</x:v>
      </x:c>
      <x:c r="E137" s="17" t="n">
        <x:v>2019</x:v>
      </x:c>
      <x:c r="F137" s="17" t="str">
        <x:v>1000</x:v>
      </x:c>
      <x:c r="G137" s="17" t="str">
        <x:v>Iranian rial</x:v>
      </x:c>
      <x:c r="H137" s="17" t="str">
        <x:v>Iranian rial</x:v>
      </x:c>
      <x:c r="I137" s="17" t="str">
        <x:v>CURRENT_PRICES</x:v>
      </x:c>
      <x:c r="J137" s="17" t="str"/>
      <x:c r="K137" s="17" t="str">
        <x:v>2008</x:v>
      </x:c>
      <x:c r="L137" s="17" t="str">
        <x:v>Fiscal year beginning 21 March</x:v>
      </x:c>
      <x:c r="M137" s="76" t="str">
        <x:v>7662378720876510</x:v>
      </x:c>
      <x:c r="N137" s="17" t="str">
        <x:v>OBSERVED</x:v>
      </x:c>
      <x:c r="O137" s="17" t="str"/>
    </x:row>
    <x:row r="138">
      <x:c r="A138" s="17" t="str">
        <x:v>2.4</x:v>
      </x:c>
      <x:c r="B138" s="17" t="str">
        <x:v>Industries</x:v>
      </x:c>
      <x:c r="C138" s="17" t="str">
        <x:v>B</x:v>
      </x:c>
      <x:c r="D138" s="17" t="str">
        <x:v>Mining and quarrying</x:v>
      </x:c>
      <x:c r="E138" s="17" t="n">
        <x:v>2019</x:v>
      </x:c>
      <x:c r="F138" s="17" t="str">
        <x:v>1000</x:v>
      </x:c>
      <x:c r="G138" s="17" t="str">
        <x:v>Iranian rial</x:v>
      </x:c>
      <x:c r="H138" s="17" t="str">
        <x:v>Iranian rial</x:v>
      </x:c>
      <x:c r="I138" s="17" t="str">
        <x:v>CURRENT_PRICES</x:v>
      </x:c>
      <x:c r="J138" s="17" t="str"/>
      <x:c r="K138" s="17" t="str">
        <x:v>2008</x:v>
      </x:c>
      <x:c r="L138" s="17" t="str">
        <x:v>Fiscal year beginning 21 March</x:v>
      </x:c>
      <x:c r="M138" s="76" t="str">
        <x:v>2149573048932660</x:v>
      </x:c>
      <x:c r="N138" s="17" t="str">
        <x:v>OBSERVED</x:v>
      </x:c>
      <x:c r="O138" s="17" t="str"/>
    </x:row>
    <x:row r="139">
      <x:c r="A139" s="17" t="str">
        <x:v>2.4</x:v>
      </x:c>
      <x:c r="B139" s="17" t="str">
        <x:v>Industries</x:v>
      </x:c>
      <x:c r="C139" s="17" t="str">
        <x:v>C</x:v>
      </x:c>
      <x:c r="D139" s="17" t="str">
        <x:v>Manufacturing</x:v>
      </x:c>
      <x:c r="E139" s="17" t="n">
        <x:v>2019</x:v>
      </x:c>
      <x:c r="F139" s="17" t="str">
        <x:v>1000</x:v>
      </x:c>
      <x:c r="G139" s="17" t="str">
        <x:v>Iranian rial</x:v>
      </x:c>
      <x:c r="H139" s="17" t="str">
        <x:v>Iranian rial</x:v>
      </x:c>
      <x:c r="I139" s="17" t="str">
        <x:v>CURRENT_PRICES</x:v>
      </x:c>
      <x:c r="J139" s="17" t="str"/>
      <x:c r="K139" s="17" t="str">
        <x:v>2008</x:v>
      </x:c>
      <x:c r="L139" s="17" t="str">
        <x:v>Fiscal year beginning 21 March</x:v>
      </x:c>
      <x:c r="M139" s="76" t="str">
        <x:v>4937999328026050</x:v>
      </x:c>
      <x:c r="N139" s="17" t="str">
        <x:v>OBSERVED</x:v>
      </x:c>
      <x:c r="O139" s="17" t="str"/>
    </x:row>
    <x:row r="140">
      <x:c r="A140" s="17" t="str">
        <x:v>2.4</x:v>
      </x:c>
      <x:c r="B140" s="17" t="str">
        <x:v>Industries</x:v>
      </x:c>
      <x:c r="C140" s="17" t="str">
        <x:v>D</x:v>
      </x:c>
      <x:c r="D140" s="17" t="str">
        <x:v>Electricity, gas, steam and air conditioning supply</x:v>
      </x:c>
      <x:c r="E140" s="17" t="n">
        <x:v>2019</x:v>
      </x:c>
      <x:c r="F140" s="17" t="str">
        <x:v>1000</x:v>
      </x:c>
      <x:c r="G140" s="17" t="str">
        <x:v>Iranian rial</x:v>
      </x:c>
      <x:c r="H140" s="17" t="str">
        <x:v>Iranian rial</x:v>
      </x:c>
      <x:c r="I140" s="17" t="str">
        <x:v>CURRENT_PRICES</x:v>
      </x:c>
      <x:c r="J140" s="17" t="str"/>
      <x:c r="K140" s="17" t="str">
        <x:v>2008</x:v>
      </x:c>
      <x:c r="L140" s="17" t="str">
        <x:v>Fiscal year beginning 21 March</x:v>
      </x:c>
      <x:c r="M140" s="76" t="str">
        <x:v>540107832881231</x:v>
      </x:c>
      <x:c r="N140" s="17" t="str">
        <x:v>OBSERVED</x:v>
      </x:c>
      <x:c r="O140" s="17" t="str"/>
    </x:row>
    <x:row r="141">
      <x:c r="A141" s="17" t="str">
        <x:v>2.4</x:v>
      </x:c>
      <x:c r="B141" s="17" t="str">
        <x:v>Industries</x:v>
      </x:c>
      <x:c r="C141" s="17" t="str">
        <x:v>E</x:v>
      </x:c>
      <x:c r="D141" s="17" t="str">
        <x:v>Water supply; sewerage, waste management and remediation activities</x:v>
      </x:c>
      <x:c r="E141" s="17" t="n">
        <x:v>2019</x:v>
      </x:c>
      <x:c r="F141" s="17" t="str">
        <x:v>1000</x:v>
      </x:c>
      <x:c r="G141" s="17" t="str">
        <x:v>Iranian rial</x:v>
      </x:c>
      <x:c r="H141" s="17" t="str">
        <x:v>Iranian rial</x:v>
      </x:c>
      <x:c r="I141" s="17" t="str">
        <x:v>CURRENT_PRICES</x:v>
      </x:c>
      <x:c r="J141" s="17" t="str"/>
      <x:c r="K141" s="17" t="str">
        <x:v>2008</x:v>
      </x:c>
      <x:c r="L141" s="17" t="str">
        <x:v>Fiscal year beginning 21 March</x:v>
      </x:c>
      <x:c r="M141" s="76" t="str">
        <x:v>34698511036574.2</x:v>
      </x:c>
      <x:c r="N141" s="17" t="str">
        <x:v>OBSERVED</x:v>
      </x:c>
      <x:c r="O141" s="17" t="str"/>
    </x:row>
    <x:row r="142">
      <x:c r="A142" s="17" t="str">
        <x:v>2.4</x:v>
      </x:c>
      <x:c r="B142" s="17" t="str">
        <x:v>Industries</x:v>
      </x:c>
      <x:c r="C142" s="17" t="str">
        <x:v>F</x:v>
      </x:c>
      <x:c r="D142" s="17" t="str">
        <x:v>Construction</x:v>
      </x:c>
      <x:c r="E142" s="17" t="n">
        <x:v>2019</x:v>
      </x:c>
      <x:c r="F142" s="17" t="str">
        <x:v>1000</x:v>
      </x:c>
      <x:c r="G142" s="17" t="str">
        <x:v>Iranian rial</x:v>
      </x:c>
      <x:c r="H142" s="17" t="str">
        <x:v>Iranian rial</x:v>
      </x:c>
      <x:c r="I142" s="17" t="str">
        <x:v>CURRENT_PRICES</x:v>
      </x:c>
      <x:c r="J142" s="17" t="str"/>
      <x:c r="K142" s="17" t="str">
        <x:v>2008</x:v>
      </x:c>
      <x:c r="L142" s="17" t="str">
        <x:v>Fiscal year beginning 21 March</x:v>
      </x:c>
      <x:c r="M142" s="76" t="str">
        <x:v>1449056520061500</x:v>
      </x:c>
      <x:c r="N142" s="17" t="str">
        <x:v>OBSERVED</x:v>
      </x:c>
      <x:c r="O142" s="17" t="str"/>
    </x:row>
    <x:row r="143">
      <x:c r="A143" s="17" t="str">
        <x:v>2.4</x:v>
      </x:c>
      <x:c r="B143" s="17" t="str">
        <x:v>Industries</x:v>
      </x:c>
      <x:c r="C143" s="17" t="str">
        <x:v>G+H+I</x:v>
      </x:c>
      <x:c r="D143" s="17" t="str">
        <x:v>Wholesale and retail trade, transportation and storage, accommodation and food service activities</x:v>
      </x:c>
      <x:c r="E143" s="17" t="n">
        <x:v>2019</x:v>
      </x:c>
      <x:c r="F143" s="17" t="str">
        <x:v>1000</x:v>
      </x:c>
      <x:c r="G143" s="17" t="str">
        <x:v>Iranian rial</x:v>
      </x:c>
      <x:c r="H143" s="17" t="str">
        <x:v>Iranian rial</x:v>
      </x:c>
      <x:c r="I143" s="17" t="str">
        <x:v>CURRENT_PRICES</x:v>
      </x:c>
      <x:c r="J143" s="17" t="str"/>
      <x:c r="K143" s="17" t="str">
        <x:v>2008</x:v>
      </x:c>
      <x:c r="L143" s="17" t="str">
        <x:v>Fiscal year beginning 21 March</x:v>
      </x:c>
      <x:c r="M143" s="76" t="str">
        <x:v>5503085232120480</x:v>
      </x:c>
      <x:c r="N143" s="17" t="str">
        <x:v>OBSERVED</x:v>
      </x:c>
      <x:c r="O143" s="17" t="str"/>
    </x:row>
    <x:row r="144">
      <x:c r="A144" s="17" t="str">
        <x:v>2.4</x:v>
      </x:c>
      <x:c r="B144" s="17" t="str">
        <x:v>Industries</x:v>
      </x:c>
      <x:c r="C144" s="17" t="str">
        <x:v>G</x:v>
      </x:c>
      <x:c r="D144" s="17" t="str">
        <x:v>Wholesale and retail trade; repair of motor vehicles and motorcycles</x:v>
      </x:c>
      <x:c r="E144" s="17" t="n">
        <x:v>2019</x:v>
      </x:c>
      <x:c r="F144" s="17" t="str">
        <x:v>1000</x:v>
      </x:c>
      <x:c r="G144" s="17" t="str">
        <x:v>Iranian rial</x:v>
      </x:c>
      <x:c r="H144" s="17" t="str">
        <x:v>Iranian rial</x:v>
      </x:c>
      <x:c r="I144" s="17" t="str">
        <x:v>CURRENT_PRICES</x:v>
      </x:c>
      <x:c r="J144" s="17" t="str"/>
      <x:c r="K144" s="17" t="str">
        <x:v>2008</x:v>
      </x:c>
      <x:c r="L144" s="17" t="str">
        <x:v>Fiscal year beginning 21 March</x:v>
      </x:c>
      <x:c r="M144" s="76" t="str">
        <x:v>3214891523494420</x:v>
      </x:c>
      <x:c r="N144" s="17" t="str">
        <x:v>OBSERVED</x:v>
      </x:c>
      <x:c r="O144" s="17" t="str"/>
    </x:row>
    <x:row r="145">
      <x:c r="A145" s="17" t="str">
        <x:v>2.4</x:v>
      </x:c>
      <x:c r="B145" s="17" t="str">
        <x:v>Industries</x:v>
      </x:c>
      <x:c r="C145" s="17" t="str">
        <x:v>H</x:v>
      </x:c>
      <x:c r="D145" s="17" t="str">
        <x:v>Transportation and storage</x:v>
      </x:c>
      <x:c r="E145" s="17" t="n">
        <x:v>2019</x:v>
      </x:c>
      <x:c r="F145" s="17" t="str">
        <x:v>1000</x:v>
      </x:c>
      <x:c r="G145" s="17" t="str">
        <x:v>Iranian rial</x:v>
      </x:c>
      <x:c r="H145" s="17" t="str">
        <x:v>Iranian rial</x:v>
      </x:c>
      <x:c r="I145" s="17" t="str">
        <x:v>CURRENT_PRICES</x:v>
      </x:c>
      <x:c r="J145" s="17" t="str"/>
      <x:c r="K145" s="17" t="str">
        <x:v>2008</x:v>
      </x:c>
      <x:c r="L145" s="17" t="str">
        <x:v>Fiscal year beginning 21 March</x:v>
      </x:c>
      <x:c r="M145" s="76" t="str">
        <x:v>2110924041059980</x:v>
      </x:c>
      <x:c r="N145" s="17" t="str">
        <x:v>OBSERVED</x:v>
      </x:c>
      <x:c r="O145" s="17" t="str"/>
    </x:row>
    <x:row r="146">
      <x:c r="A146" s="17" t="str">
        <x:v>2.4</x:v>
      </x:c>
      <x:c r="B146" s="17" t="str">
        <x:v>Industries</x:v>
      </x:c>
      <x:c r="C146" s="17" t="str">
        <x:v>I</x:v>
      </x:c>
      <x:c r="D146" s="17" t="str">
        <x:v>Accommodation and food service activities</x:v>
      </x:c>
      <x:c r="E146" s="17" t="n">
        <x:v>2019</x:v>
      </x:c>
      <x:c r="F146" s="17" t="str">
        <x:v>1000</x:v>
      </x:c>
      <x:c r="G146" s="17" t="str">
        <x:v>Iranian rial</x:v>
      </x:c>
      <x:c r="H146" s="17" t="str">
        <x:v>Iranian rial</x:v>
      </x:c>
      <x:c r="I146" s="17" t="str">
        <x:v>CURRENT_PRICES</x:v>
      </x:c>
      <x:c r="J146" s="17" t="str"/>
      <x:c r="K146" s="17" t="str">
        <x:v>2008</x:v>
      </x:c>
      <x:c r="L146" s="17" t="str">
        <x:v>Fiscal year beginning 21 March</x:v>
      </x:c>
      <x:c r="M146" s="76" t="str">
        <x:v>177269667566076</x:v>
      </x:c>
      <x:c r="N146" s="17" t="str">
        <x:v>OBSERVED</x:v>
      </x:c>
      <x:c r="O146" s="17" t="str"/>
    </x:row>
    <x:row r="147">
      <x:c r="A147" s="17" t="str">
        <x:v>2.4</x:v>
      </x:c>
      <x:c r="B147" s="17" t="str">
        <x:v>Industries</x:v>
      </x:c>
      <x:c r="C147" s="17" t="str">
        <x:v>J</x:v>
      </x:c>
      <x:c r="D147" s="17" t="str">
        <x:v>Information and communication</x:v>
      </x:c>
      <x:c r="E147" s="17" t="n">
        <x:v>2019</x:v>
      </x:c>
      <x:c r="F147" s="17" t="str">
        <x:v>1000</x:v>
      </x:c>
      <x:c r="G147" s="17" t="str">
        <x:v>Iranian rial</x:v>
      </x:c>
      <x:c r="H147" s="17" t="str">
        <x:v>Iranian rial</x:v>
      </x:c>
      <x:c r="I147" s="17" t="str">
        <x:v>CURRENT_PRICES</x:v>
      </x:c>
      <x:c r="J147" s="17" t="str"/>
      <x:c r="K147" s="17" t="str">
        <x:v>2008</x:v>
      </x:c>
      <x:c r="L147" s="17" t="str">
        <x:v>Fiscal year beginning 21 March</x:v>
      </x:c>
      <x:c r="M147" s="76" t="str">
        <x:v>326303350813381</x:v>
      </x:c>
      <x:c r="N147" s="17" t="str">
        <x:v>OBSERVED</x:v>
      </x:c>
      <x:c r="O147" s="17" t="str"/>
    </x:row>
    <x:row r="148">
      <x:c r="A148" s="17" t="str">
        <x:v>2.4</x:v>
      </x:c>
      <x:c r="B148" s="17" t="str">
        <x:v>Industries</x:v>
      </x:c>
      <x:c r="C148" s="17" t="str">
        <x:v>K</x:v>
      </x:c>
      <x:c r="D148" s="17" t="str">
        <x:v>Financial and insurance activities</x:v>
      </x:c>
      <x:c r="E148" s="17" t="n">
        <x:v>2019</x:v>
      </x:c>
      <x:c r="F148" s="17" t="str">
        <x:v>1000</x:v>
      </x:c>
      <x:c r="G148" s="17" t="str">
        <x:v>Iranian rial</x:v>
      </x:c>
      <x:c r="H148" s="17" t="str">
        <x:v>Iranian rial</x:v>
      </x:c>
      <x:c r="I148" s="17" t="str">
        <x:v>CURRENT_PRICES</x:v>
      </x:c>
      <x:c r="J148" s="17" t="str"/>
      <x:c r="K148" s="17" t="str">
        <x:v>2008</x:v>
      </x:c>
      <x:c r="L148" s="17" t="str">
        <x:v>Fiscal year beginning 21 March</x:v>
      </x:c>
      <x:c r="M148" s="76" t="str">
        <x:v>915789188398345</x:v>
      </x:c>
      <x:c r="N148" s="17" t="str">
        <x:v>OBSERVED</x:v>
      </x:c>
      <x:c r="O148" s="17" t="str"/>
    </x:row>
    <x:row r="149">
      <x:c r="A149" s="17" t="str">
        <x:v>2.4</x:v>
      </x:c>
      <x:c r="B149" s="17" t="str">
        <x:v>Industries</x:v>
      </x:c>
      <x:c r="C149" s="17" t="str">
        <x:v>L</x:v>
      </x:c>
      <x:c r="D149" s="17" t="str">
        <x:v>Real estate activities</x:v>
      </x:c>
      <x:c r="E149" s="17" t="n">
        <x:v>2019</x:v>
      </x:c>
      <x:c r="F149" s="17" t="str">
        <x:v>1000</x:v>
      </x:c>
      <x:c r="G149" s="17" t="str">
        <x:v>Iranian rial</x:v>
      </x:c>
      <x:c r="H149" s="17" t="str">
        <x:v>Iranian rial</x:v>
      </x:c>
      <x:c r="I149" s="17" t="str">
        <x:v>CURRENT_PRICES</x:v>
      </x:c>
      <x:c r="J149" s="17" t="str"/>
      <x:c r="K149" s="17" t="str">
        <x:v>2008</x:v>
      </x:c>
      <x:c r="L149" s="17" t="str">
        <x:v>Fiscal year beginning 21 March</x:v>
      </x:c>
      <x:c r="M149" s="76" t="str">
        <x:v>2889188529140110</x:v>
      </x:c>
      <x:c r="N149" s="17" t="str">
        <x:v>OBSERVED</x:v>
      </x:c>
      <x:c r="O149" s="17" t="str"/>
    </x:row>
    <x:row r="150">
      <x:c r="A150" s="17" t="str">
        <x:v>2.4</x:v>
      </x:c>
      <x:c r="B150" s="17" t="str">
        <x:v>Industries</x:v>
      </x:c>
      <x:c r="C150" s="17" t="str">
        <x:v>M+N</x:v>
      </x:c>
      <x:c r="D150" s="17" t="str">
        <x:v>Professional, scientific, technical, administrative and support service activities</x:v>
      </x:c>
      <x:c r="E150" s="17" t="n">
        <x:v>2019</x:v>
      </x:c>
      <x:c r="F150" s="17" t="str">
        <x:v>1000</x:v>
      </x:c>
      <x:c r="G150" s="17" t="str">
        <x:v>Iranian rial</x:v>
      </x:c>
      <x:c r="H150" s="17" t="str">
        <x:v>Iranian rial</x:v>
      </x:c>
      <x:c r="I150" s="17" t="str">
        <x:v>CURRENT_PRICES</x:v>
      </x:c>
      <x:c r="J150" s="17" t="str"/>
      <x:c r="K150" s="17" t="str">
        <x:v>2008</x:v>
      </x:c>
      <x:c r="L150" s="17" t="str">
        <x:v>Fiscal year beginning 21 March</x:v>
      </x:c>
      <x:c r="M150" s="76" t="str">
        <x:v>275932422489198</x:v>
      </x:c>
      <x:c r="N150" s="17" t="str">
        <x:v>OBSERVED</x:v>
      </x:c>
      <x:c r="O150" s="17" t="str"/>
    </x:row>
    <x:row r="151">
      <x:c r="A151" s="17" t="str">
        <x:v>2.4</x:v>
      </x:c>
      <x:c r="B151" s="17" t="str">
        <x:v>Industries</x:v>
      </x:c>
      <x:c r="C151" s="17" t="str">
        <x:v>M</x:v>
      </x:c>
      <x:c r="D151" s="17" t="str">
        <x:v>Professional, scientific and technical activities</x:v>
      </x:c>
      <x:c r="E151" s="17" t="n">
        <x:v>2019</x:v>
      </x:c>
      <x:c r="F151" s="17" t="str">
        <x:v>1000</x:v>
      </x:c>
      <x:c r="G151" s="17" t="str">
        <x:v>Iranian rial</x:v>
      </x:c>
      <x:c r="H151" s="17" t="str">
        <x:v>Iranian rial</x:v>
      </x:c>
      <x:c r="I151" s="17" t="str">
        <x:v>CURRENT_PRICES</x:v>
      </x:c>
      <x:c r="J151" s="17" t="str"/>
      <x:c r="K151" s="17" t="str">
        <x:v>2008</x:v>
      </x:c>
      <x:c r="L151" s="17" t="str">
        <x:v>Fiscal year beginning 21 March</x:v>
      </x:c>
      <x:c r="M151" s="76" t="str">
        <x:v>256087257041250</x:v>
      </x:c>
      <x:c r="N151" s="17" t="str">
        <x:v>OBSERVED</x:v>
      </x:c>
      <x:c r="O151" s="17" t="str"/>
    </x:row>
    <x:row r="152">
      <x:c r="A152" s="17" t="str">
        <x:v>2.4</x:v>
      </x:c>
      <x:c r="B152" s="17" t="str">
        <x:v>Industries</x:v>
      </x:c>
      <x:c r="C152" s="17" t="str">
        <x:v>N</x:v>
      </x:c>
      <x:c r="D152" s="17" t="str">
        <x:v>Administrative and support service activities</x:v>
      </x:c>
      <x:c r="E152" s="17" t="n">
        <x:v>2019</x:v>
      </x:c>
      <x:c r="F152" s="17" t="str">
        <x:v>1000</x:v>
      </x:c>
      <x:c r="G152" s="17" t="str">
        <x:v>Iranian rial</x:v>
      </x:c>
      <x:c r="H152" s="17" t="str">
        <x:v>Iranian rial</x:v>
      </x:c>
      <x:c r="I152" s="17" t="str">
        <x:v>CURRENT_PRICES</x:v>
      </x:c>
      <x:c r="J152" s="17" t="str"/>
      <x:c r="K152" s="17" t="str">
        <x:v>2008</x:v>
      </x:c>
      <x:c r="L152" s="17" t="str">
        <x:v>Fiscal year beginning 21 March</x:v>
      </x:c>
      <x:c r="M152" s="76" t="str">
        <x:v>19845165447947.5</x:v>
      </x:c>
      <x:c r="N152" s="17" t="str">
        <x:v>OBSERVED</x:v>
      </x:c>
      <x:c r="O152" s="17" t="str"/>
    </x:row>
    <x:row r="153">
      <x:c r="A153" s="17" t="str">
        <x:v>2.4</x:v>
      </x:c>
      <x:c r="B153" s="17" t="str">
        <x:v>Industries</x:v>
      </x:c>
      <x:c r="C153" s="17" t="str">
        <x:v>O+P+Q</x:v>
      </x:c>
      <x:c r="D153" s="17" t="str">
        <x:v>Public administration and defence, education, human health and social work activities</x:v>
      </x:c>
      <x:c r="E153" s="17" t="n">
        <x:v>2019</x:v>
      </x:c>
      <x:c r="F153" s="17" t="str">
        <x:v>1000</x:v>
      </x:c>
      <x:c r="G153" s="17" t="str">
        <x:v>Iranian rial</x:v>
      </x:c>
      <x:c r="H153" s="17" t="str">
        <x:v>Iranian rial</x:v>
      </x:c>
      <x:c r="I153" s="17" t="str">
        <x:v>CURRENT_PRICES</x:v>
      </x:c>
      <x:c r="J153" s="17" t="str"/>
      <x:c r="K153" s="17" t="str">
        <x:v>2008</x:v>
      </x:c>
      <x:c r="L153" s="17" t="str">
        <x:v>Fiscal year beginning 21 March</x:v>
      </x:c>
      <x:c r="M153" s="76" t="str">
        <x:v>3602080070127840</x:v>
      </x:c>
      <x:c r="N153" s="17" t="str">
        <x:v>OBSERVED</x:v>
      </x:c>
      <x:c r="O153" s="17" t="str"/>
    </x:row>
    <x:row r="154">
      <x:c r="A154" s="17" t="str">
        <x:v>2.4</x:v>
      </x:c>
      <x:c r="B154" s="17" t="str">
        <x:v>Industries</x:v>
      </x:c>
      <x:c r="C154" s="17" t="str">
        <x:v>O</x:v>
      </x:c>
      <x:c r="D154" s="17" t="str">
        <x:v>Public administration and defence; compulsory social security</x:v>
      </x:c>
      <x:c r="E154" s="17" t="n">
        <x:v>2019</x:v>
      </x:c>
      <x:c r="F154" s="17" t="str">
        <x:v>1000</x:v>
      </x:c>
      <x:c r="G154" s="17" t="str">
        <x:v>Iranian rial</x:v>
      </x:c>
      <x:c r="H154" s="17" t="str">
        <x:v>Iranian rial</x:v>
      </x:c>
      <x:c r="I154" s="17" t="str">
        <x:v>CURRENT_PRICES</x:v>
      </x:c>
      <x:c r="J154" s="17" t="str"/>
      <x:c r="K154" s="17" t="str">
        <x:v>2008</x:v>
      </x:c>
      <x:c r="L154" s="17" t="str">
        <x:v>Fiscal year beginning 21 March</x:v>
      </x:c>
      <x:c r="M154" s="76" t="str">
        <x:v>1948687055654880</x:v>
      </x:c>
      <x:c r="N154" s="17" t="str">
        <x:v>OBSERVED</x:v>
      </x:c>
      <x:c r="O154" s="17" t="str"/>
    </x:row>
    <x:row r="155">
      <x:c r="A155" s="17" t="str">
        <x:v>2.4</x:v>
      </x:c>
      <x:c r="B155" s="17" t="str">
        <x:v>Industries</x:v>
      </x:c>
      <x:c r="C155" s="17" t="str">
        <x:v>P</x:v>
      </x:c>
      <x:c r="D155" s="17" t="str">
        <x:v>Education</x:v>
      </x:c>
      <x:c r="E155" s="17" t="n">
        <x:v>2019</x:v>
      </x:c>
      <x:c r="F155" s="17" t="str">
        <x:v>1000</x:v>
      </x:c>
      <x:c r="G155" s="17" t="str">
        <x:v>Iranian rial</x:v>
      </x:c>
      <x:c r="H155" s="17" t="str">
        <x:v>Iranian rial</x:v>
      </x:c>
      <x:c r="I155" s="17" t="str">
        <x:v>CURRENT_PRICES</x:v>
      </x:c>
      <x:c r="J155" s="17" t="str"/>
      <x:c r="K155" s="17" t="str">
        <x:v>2008</x:v>
      </x:c>
      <x:c r="L155" s="17" t="str">
        <x:v>Fiscal year beginning 21 March</x:v>
      </x:c>
      <x:c r="M155" s="76" t="str">
        <x:v>873441229189762</x:v>
      </x:c>
      <x:c r="N155" s="17" t="str">
        <x:v>OBSERVED</x:v>
      </x:c>
      <x:c r="O155" s="17" t="str"/>
    </x:row>
    <x:row r="156">
      <x:c r="A156" s="17" t="str">
        <x:v>2.4</x:v>
      </x:c>
      <x:c r="B156" s="17" t="str">
        <x:v>Industries</x:v>
      </x:c>
      <x:c r="C156" s="17" t="str">
        <x:v>Q</x:v>
      </x:c>
      <x:c r="D156" s="17" t="str">
        <x:v>Human health and social work activities</x:v>
      </x:c>
      <x:c r="E156" s="17" t="n">
        <x:v>2019</x:v>
      </x:c>
      <x:c r="F156" s="17" t="str">
        <x:v>1000</x:v>
      </x:c>
      <x:c r="G156" s="17" t="str">
        <x:v>Iranian rial</x:v>
      </x:c>
      <x:c r="H156" s="17" t="str">
        <x:v>Iranian rial</x:v>
      </x:c>
      <x:c r="I156" s="17" t="str">
        <x:v>CURRENT_PRICES</x:v>
      </x:c>
      <x:c r="J156" s="17" t="str"/>
      <x:c r="K156" s="17" t="str">
        <x:v>2008</x:v>
      </x:c>
      <x:c r="L156" s="17" t="str">
        <x:v>Fiscal year beginning 21 March</x:v>
      </x:c>
      <x:c r="M156" s="76" t="str">
        <x:v>779951785283197</x:v>
      </x:c>
      <x:c r="N156" s="17" t="str">
        <x:v>OBSERVED</x:v>
      </x:c>
      <x:c r="O156" s="17" t="str"/>
    </x:row>
    <x:row r="157">
      <x:c r="A157" s="17" t="str">
        <x:v>2.4</x:v>
      </x:c>
      <x:c r="B157" s="17" t="str">
        <x:v>Industries</x:v>
      </x:c>
      <x:c r="C157" s="17" t="str">
        <x:v>R+S+T</x:v>
      </x:c>
      <x:c r="D157" s="17" t="str">
        <x:v>Other service activities</x:v>
      </x:c>
      <x:c r="E157" s="17" t="n">
        <x:v>2019</x:v>
      </x:c>
      <x:c r="F157" s="17" t="str">
        <x:v>1000</x:v>
      </x:c>
      <x:c r="G157" s="17" t="str">
        <x:v>Iranian rial</x:v>
      </x:c>
      <x:c r="H157" s="17" t="str">
        <x:v>Iranian rial</x:v>
      </x:c>
      <x:c r="I157" s="17" t="str">
        <x:v>CURRENT_PRICES</x:v>
      </x:c>
      <x:c r="J157" s="17" t="str"/>
      <x:c r="K157" s="17" t="str">
        <x:v>2008</x:v>
      </x:c>
      <x:c r="L157" s="17" t="str">
        <x:v>Fiscal year beginning 21 March</x:v>
      </x:c>
      <x:c r="M157" s="76" t="str">
        <x:v>203388253027752</x:v>
      </x:c>
      <x:c r="N157" s="17" t="str">
        <x:v>OBSERVED</x:v>
      </x:c>
      <x:c r="O157" s="17" t="str"/>
    </x:row>
    <x:row r="158">
      <x:c r="A158" s="17" t="str">
        <x:v>2.4</x:v>
      </x:c>
      <x:c r="B158" s="17" t="str">
        <x:v>Industries</x:v>
      </x:c>
      <x:c r="C158" s="17" t="str">
        <x:v>R</x:v>
      </x:c>
      <x:c r="D158" s="17" t="str">
        <x:v>Arts, entertainment and recreation</x:v>
      </x:c>
      <x:c r="E158" s="17" t="n">
        <x:v>2019</x:v>
      </x:c>
      <x:c r="F158" s="17" t="str">
        <x:v>1000</x:v>
      </x:c>
      <x:c r="G158" s="17" t="str">
        <x:v>Iranian rial</x:v>
      </x:c>
      <x:c r="H158" s="17" t="str">
        <x:v>Iranian rial</x:v>
      </x:c>
      <x:c r="I158" s="17" t="str">
        <x:v>CURRENT_PRICES</x:v>
      </x:c>
      <x:c r="J158" s="17" t="str"/>
      <x:c r="K158" s="17" t="str">
        <x:v>2008</x:v>
      </x:c>
      <x:c r="L158" s="17" t="str">
        <x:v>Fiscal year beginning 21 March</x:v>
      </x:c>
      <x:c r="M158" s="76" t="str">
        <x:v>75859042070874.8</x:v>
      </x:c>
      <x:c r="N158" s="17" t="str">
        <x:v>OBSERVED</x:v>
      </x:c>
      <x:c r="O158" s="17" t="str"/>
    </x:row>
    <x:row r="159">
      <x:c r="A159" s="17" t="str">
        <x:v>2.4</x:v>
      </x:c>
      <x:c r="B159" s="17" t="str">
        <x:v>Industries</x:v>
      </x:c>
      <x:c r="C159" s="17" t="str">
        <x:v>S</x:v>
      </x:c>
      <x:c r="D159" s="17" t="str">
        <x:v>Other service activities</x:v>
      </x:c>
      <x:c r="E159" s="17" t="n">
        <x:v>2019</x:v>
      </x:c>
      <x:c r="F159" s="17" t="str">
        <x:v>1000</x:v>
      </x:c>
      <x:c r="G159" s="17" t="str">
        <x:v>Iranian rial</x:v>
      </x:c>
      <x:c r="H159" s="17" t="str">
        <x:v>Iranian rial</x:v>
      </x:c>
      <x:c r="I159" s="17" t="str">
        <x:v>CURRENT_PRICES</x:v>
      </x:c>
      <x:c r="J159" s="17" t="str"/>
      <x:c r="K159" s="17" t="str">
        <x:v>2008</x:v>
      </x:c>
      <x:c r="L159" s="17" t="str">
        <x:v>Fiscal year beginning 21 March</x:v>
      </x:c>
      <x:c r="M159" s="76" t="str">
        <x:v>127529210956877</x:v>
      </x:c>
      <x:c r="N159" s="17" t="str">
        <x:v>OBSERVED</x:v>
      </x:c>
      <x:c r="O159" s="17" t="str"/>
    </x:row>
    <x:row r="160">
      <x:c r="A160" s="17" t="str">
        <x:v>2.4</x:v>
      </x:c>
      <x:c r="B160" s="17" t="str">
        <x:v>Industries</x:v>
      </x:c>
      <x:c r="C160" s="17" t="str">
        <x:v>B.1g</x:v>
      </x:c>
      <x:c r="D160" s="17" t="str">
        <x:v>Equals: VALUE ADDED, GROSS, at basic prices</x:v>
      </x:c>
      <x:c r="E160" s="17" t="n">
        <x:v>2019</x:v>
      </x:c>
      <x:c r="F160" s="17" t="str">
        <x:v>1000</x:v>
      </x:c>
      <x:c r="G160" s="17" t="str">
        <x:v>Iranian rial</x:v>
      </x:c>
      <x:c r="H160" s="17" t="str">
        <x:v>Iranian rial</x:v>
      </x:c>
      <x:c r="I160" s="17" t="str">
        <x:v>CURRENT_PRICES</x:v>
      </x:c>
      <x:c r="J160" s="17" t="str"/>
      <x:c r="K160" s="17" t="str">
        <x:v>2008</x:v>
      </x:c>
      <x:c r="L160" s="17" t="str">
        <x:v>Fiscal year beginning 21 March</x:v>
      </x:c>
      <x:c r="M160" s="76" t="str">
        <x:v>26473421253070400</x:v>
      </x:c>
      <x:c r="N160" s="17" t="str">
        <x:v>OBSERVED</x:v>
      </x:c>
      <x:c r="O160" s="17" t="str"/>
    </x:row>
    <x:row r="161">
      <x:c r="A161" s="17" t="str">
        <x:v>2.4</x:v>
      </x:c>
      <x:c r="B161" s="17" t="str">
        <x:v>Industries</x:v>
      </x:c>
      <x:c r="C161" s="17" t="str">
        <x:v>D.21-D.31</x:v>
      </x:c>
      <x:c r="D161" s="17" t="str">
        <x:v>Plus: Taxes less Subsidies on products</x:v>
      </x:c>
      <x:c r="E161" s="17" t="n">
        <x:v>2019</x:v>
      </x:c>
      <x:c r="F161" s="17" t="str">
        <x:v>1000</x:v>
      </x:c>
      <x:c r="G161" s="17" t="str">
        <x:v>Iranian rial</x:v>
      </x:c>
      <x:c r="H161" s="17" t="str">
        <x:v>Iranian rial</x:v>
      </x:c>
      <x:c r="I161" s="17" t="str">
        <x:v>CURRENT_PRICES</x:v>
      </x:c>
      <x:c r="J161" s="17" t="str"/>
      <x:c r="K161" s="17" t="str">
        <x:v>2008</x:v>
      </x:c>
      <x:c r="L161" s="17" t="str">
        <x:v>Fiscal year beginning 21 March</x:v>
      </x:c>
      <x:c r="M161" s="76" t="str">
        <x:v>890591993948951</x:v>
      </x:c>
      <x:c r="N161" s="17" t="str">
        <x:v>OBSERVED</x:v>
      </x:c>
      <x:c r="O161" s="17" t="str"/>
    </x:row>
    <x:row r="162">
      <x:c r="A162" s="17" t="str">
        <x:v>2.4</x:v>
      </x:c>
      <x:c r="B162" s="17" t="str">
        <x:v>Industries</x:v>
      </x:c>
      <x:c r="C162" s="17" t="str">
        <x:v>D.21</x:v>
      </x:c>
      <x:c r="D162" s="17" t="str">
        <x:v>Plus: Taxes on products</x:v>
      </x:c>
      <x:c r="E162" s="17" t="n">
        <x:v>2019</x:v>
      </x:c>
      <x:c r="F162" s="17" t="str">
        <x:v>1000</x:v>
      </x:c>
      <x:c r="G162" s="17" t="str">
        <x:v>Iranian rial</x:v>
      </x:c>
      <x:c r="H162" s="17" t="str">
        <x:v>Iranian rial</x:v>
      </x:c>
      <x:c r="I162" s="17" t="str">
        <x:v>CURRENT_PRICES</x:v>
      </x:c>
      <x:c r="J162" s="17" t="str"/>
      <x:c r="K162" s="17" t="str">
        <x:v>2008</x:v>
      </x:c>
      <x:c r="L162" s="17" t="str">
        <x:v>Fiscal year beginning 21 March</x:v>
      </x:c>
      <x:c r="M162" s="76" t="str">
        <x:v>914613093948951</x:v>
      </x:c>
      <x:c r="N162" s="17" t="str">
        <x:v>OBSERVED</x:v>
      </x:c>
      <x:c r="O162" s="17" t="str"/>
    </x:row>
    <x:row r="163">
      <x:c r="A163" s="17" t="str">
        <x:v>2.4</x:v>
      </x:c>
      <x:c r="B163" s="17" t="str">
        <x:v>Industries</x:v>
      </x:c>
      <x:c r="C163" s="17" t="str">
        <x:v>D.31</x:v>
      </x:c>
      <x:c r="D163" s="17" t="str">
        <x:v>Less: Subsidies on products</x:v>
      </x:c>
      <x:c r="E163" s="17" t="n">
        <x:v>2019</x:v>
      </x:c>
      <x:c r="F163" s="17" t="str">
        <x:v>1000</x:v>
      </x:c>
      <x:c r="G163" s="17" t="str">
        <x:v>Iranian rial</x:v>
      </x:c>
      <x:c r="H163" s="17" t="str">
        <x:v>Iranian rial</x:v>
      </x:c>
      <x:c r="I163" s="17" t="str">
        <x:v>CURRENT_PRICES</x:v>
      </x:c>
      <x:c r="J163" s="17" t="str"/>
      <x:c r="K163" s="17" t="str">
        <x:v>2008</x:v>
      </x:c>
      <x:c r="L163" s="17" t="str">
        <x:v>Fiscal year beginning 21 March</x:v>
      </x:c>
      <x:c r="M163" s="76" t="str">
        <x:v>24021100000000</x:v>
      </x:c>
      <x:c r="N163" s="17" t="str">
        <x:v>OBSERVED</x:v>
      </x:c>
      <x:c r="O163" s="17" t="str"/>
    </x:row>
    <x:row r="164">
      <x:c r="A164" s="17" t="str">
        <x:v>2.4</x:v>
      </x:c>
      <x:c r="B164" s="17" t="str">
        <x:v>Industries</x:v>
      </x:c>
      <x:c r="C164" s="17" t="str">
        <x:v>B.1*g</x:v>
      </x:c>
      <x:c r="D164" s="17" t="str">
        <x:v>Equals: GROSS DOMESTIC PRODUCT</x:v>
      </x:c>
      <x:c r="E164" s="17" t="n">
        <x:v>2019</x:v>
      </x:c>
      <x:c r="F164" s="17" t="str">
        <x:v>1000</x:v>
      </x:c>
      <x:c r="G164" s="17" t="str">
        <x:v>Iranian rial</x:v>
      </x:c>
      <x:c r="H164" s="17" t="str">
        <x:v>Iranian rial</x:v>
      </x:c>
      <x:c r="I164" s="17" t="str">
        <x:v>CURRENT_PRICES</x:v>
      </x:c>
      <x:c r="J164" s="17" t="str"/>
      <x:c r="K164" s="17" t="str">
        <x:v>2008</x:v>
      </x:c>
      <x:c r="L164" s="17" t="str">
        <x:v>Fiscal year beginning 21 March</x:v>
      </x:c>
      <x:c r="M164" s="76" t="str">
        <x:v>27364013247019400</x:v>
      </x:c>
      <x:c r="N164" s="17" t="str">
        <x:v>OBSERVED</x:v>
      </x:c>
      <x:c r="O164" s="17" t="str"/>
    </x:row>
    <x:row r="165">
      <x:c r="A165" s="17" t="str">
        <x:v>2.4</x:v>
      </x:c>
      <x:c r="B165" s="17" t="str">
        <x:v>Industries</x:v>
      </x:c>
      <x:c r="C165" s="17" t="str">
        <x:v>A</x:v>
      </x:c>
      <x:c r="D165" s="17" t="str">
        <x:v>Agriculture, forestry and fishing</x:v>
      </x:c>
      <x:c r="E165" s="17" t="n">
        <x:v>2018</x:v>
      </x:c>
      <x:c r="F165" s="17" t="str">
        <x:v>1000</x:v>
      </x:c>
      <x:c r="G165" s="17" t="str">
        <x:v>Iranian rial</x:v>
      </x:c>
      <x:c r="H165" s="17" t="str">
        <x:v>Iranian rial</x:v>
      </x:c>
      <x:c r="I165" s="17" t="str">
        <x:v>CURRENT_PRICES</x:v>
      </x:c>
      <x:c r="J165" s="17" t="str"/>
      <x:c r="K165" s="17" t="str">
        <x:v>2008</x:v>
      </x:c>
      <x:c r="L165" s="17" t="str">
        <x:v>Fiscal year beginning 21 March</x:v>
      </x:c>
      <x:c r="M165" s="76" t="str">
        <x:v>2407825761021090</x:v>
      </x:c>
      <x:c r="N165" s="17" t="str">
        <x:v>OBSERVED</x:v>
      </x:c>
      <x:c r="O165" s="17" t="str"/>
    </x:row>
    <x:row r="166">
      <x:c r="A166" s="17" t="str">
        <x:v>2.4</x:v>
      </x:c>
      <x:c r="B166" s="17" t="str">
        <x:v>Industries</x:v>
      </x:c>
      <x:c r="C166" s="17" t="str">
        <x:v>01</x:v>
      </x:c>
      <x:c r="D166" s="17" t="str">
        <x:v>Crop and animal production, hunting and related service activities</x:v>
      </x:c>
      <x:c r="E166" s="17" t="n">
        <x:v>2018</x:v>
      </x:c>
      <x:c r="F166" s="17" t="str">
        <x:v>1000</x:v>
      </x:c>
      <x:c r="G166" s="17" t="str">
        <x:v>Iranian rial</x:v>
      </x:c>
      <x:c r="H166" s="17" t="str">
        <x:v>Iranian rial</x:v>
      </x:c>
      <x:c r="I166" s="17" t="str">
        <x:v>CURRENT_PRICES</x:v>
      </x:c>
      <x:c r="J166" s="17" t="str"/>
      <x:c r="K166" s="17" t="str">
        <x:v>2008</x:v>
      </x:c>
      <x:c r="L166" s="17" t="str">
        <x:v>Fiscal year beginning 21 March</x:v>
      </x:c>
      <x:c r="M166" s="76" t="str">
        <x:v>2265179781322130</x:v>
      </x:c>
      <x:c r="N166" s="17" t="str">
        <x:v>OBSERVED</x:v>
      </x:c>
      <x:c r="O166" s="17" t="str"/>
    </x:row>
    <x:row r="167">
      <x:c r="A167" s="17" t="str">
        <x:v>2.4</x:v>
      </x:c>
      <x:c r="B167" s="17" t="str">
        <x:v>Industries</x:v>
      </x:c>
      <x:c r="C167" s="17" t="str">
        <x:v>02</x:v>
      </x:c>
      <x:c r="D167" s="17" t="str">
        <x:v>Forestry and logging</x:v>
      </x:c>
      <x:c r="E167" s="17" t="n">
        <x:v>2018</x:v>
      </x:c>
      <x:c r="F167" s="17" t="str">
        <x:v>1000</x:v>
      </x:c>
      <x:c r="G167" s="17" t="str">
        <x:v>Iranian rial</x:v>
      </x:c>
      <x:c r="H167" s="17" t="str">
        <x:v>Iranian rial</x:v>
      </x:c>
      <x:c r="I167" s="17" t="str">
        <x:v>CURRENT_PRICES</x:v>
      </x:c>
      <x:c r="J167" s="17" t="str"/>
      <x:c r="K167" s="17" t="str">
        <x:v>2008</x:v>
      </x:c>
      <x:c r="L167" s="17" t="str">
        <x:v>Fiscal year beginning 21 March</x:v>
      </x:c>
      <x:c r="M167" s="76" t="str">
        <x:v>3069430149393.71</x:v>
      </x:c>
      <x:c r="N167" s="17" t="str">
        <x:v>OBSERVED</x:v>
      </x:c>
      <x:c r="O167" s="17" t="str"/>
    </x:row>
    <x:row r="168">
      <x:c r="A168" s="17" t="str">
        <x:v>2.4</x:v>
      </x:c>
      <x:c r="B168" s="17" t="str">
        <x:v>Industries</x:v>
      </x:c>
      <x:c r="C168" s="17" t="str">
        <x:v>03</x:v>
      </x:c>
      <x:c r="D168" s="17" t="str">
        <x:v>Fishing and aquaculture</x:v>
      </x:c>
      <x:c r="E168" s="17" t="n">
        <x:v>2018</x:v>
      </x:c>
      <x:c r="F168" s="17" t="str">
        <x:v>1000</x:v>
      </x:c>
      <x:c r="G168" s="17" t="str">
        <x:v>Iranian rial</x:v>
      </x:c>
      <x:c r="H168" s="17" t="str">
        <x:v>Iranian rial</x:v>
      </x:c>
      <x:c r="I168" s="17" t="str">
        <x:v>CURRENT_PRICES</x:v>
      </x:c>
      <x:c r="J168" s="17" t="str"/>
      <x:c r="K168" s="17" t="str">
        <x:v>2008</x:v>
      </x:c>
      <x:c r="L168" s="17" t="str">
        <x:v>Fiscal year beginning 21 March</x:v>
      </x:c>
      <x:c r="M168" s="76" t="str">
        <x:v>139576549549571</x:v>
      </x:c>
      <x:c r="N168" s="17" t="str">
        <x:v>OBSERVED</x:v>
      </x:c>
      <x:c r="O168" s="17" t="str"/>
    </x:row>
    <x:row r="169">
      <x:c r="A169" s="17" t="str">
        <x:v>2.4</x:v>
      </x:c>
      <x:c r="B169" s="17" t="str">
        <x:v>Industries</x:v>
      </x:c>
      <x:c r="C169" s="17" t="str">
        <x:v>B+C+D+E</x:v>
      </x:c>
      <x:c r="D169" s="17" t="str">
        <x:v>Manufacturing, mining and quarrying and other industrial activities</x:v>
      </x:c>
      <x:c r="E169" s="17" t="n">
        <x:v>2018</x:v>
      </x:c>
      <x:c r="F169" s="17" t="str">
        <x:v>1000</x:v>
      </x:c>
      <x:c r="G169" s="17" t="str">
        <x:v>Iranian rial</x:v>
      </x:c>
      <x:c r="H169" s="17" t="str">
        <x:v>Iranian rial</x:v>
      </x:c>
      <x:c r="I169" s="17" t="str">
        <x:v>CURRENT_PRICES</x:v>
      </x:c>
      <x:c r="J169" s="17" t="str"/>
      <x:c r="K169" s="17" t="str">
        <x:v>2008</x:v>
      </x:c>
      <x:c r="L169" s="17" t="str">
        <x:v>Fiscal year beginning 21 March</x:v>
      </x:c>
      <x:c r="M169" s="76" t="str">
        <x:v>7048927362909020</x:v>
      </x:c>
      <x:c r="N169" s="17" t="str">
        <x:v>OBSERVED</x:v>
      </x:c>
      <x:c r="O169" s="17" t="str"/>
    </x:row>
    <x:row r="170">
      <x:c r="A170" s="17" t="str">
        <x:v>2.4</x:v>
      </x:c>
      <x:c r="B170" s="17" t="str">
        <x:v>Industries</x:v>
      </x:c>
      <x:c r="C170" s="17" t="str">
        <x:v>B</x:v>
      </x:c>
      <x:c r="D170" s="17" t="str">
        <x:v>Mining and quarrying</x:v>
      </x:c>
      <x:c r="E170" s="17" t="n">
        <x:v>2018</x:v>
      </x:c>
      <x:c r="F170" s="17" t="str">
        <x:v>1000</x:v>
      </x:c>
      <x:c r="G170" s="17" t="str">
        <x:v>Iranian rial</x:v>
      </x:c>
      <x:c r="H170" s="17" t="str">
        <x:v>Iranian rial</x:v>
      </x:c>
      <x:c r="I170" s="17" t="str">
        <x:v>CURRENT_PRICES</x:v>
      </x:c>
      <x:c r="J170" s="17" t="str"/>
      <x:c r="K170" s="17" t="str">
        <x:v>2008</x:v>
      </x:c>
      <x:c r="L170" s="17" t="str">
        <x:v>Fiscal year beginning 21 March</x:v>
      </x:c>
      <x:c r="M170" s="76" t="str">
        <x:v>3123778281336910</x:v>
      </x:c>
      <x:c r="N170" s="17" t="str">
        <x:v>OBSERVED</x:v>
      </x:c>
      <x:c r="O170" s="17" t="str"/>
    </x:row>
    <x:row r="171">
      <x:c r="A171" s="17" t="str">
        <x:v>2.4</x:v>
      </x:c>
      <x:c r="B171" s="17" t="str">
        <x:v>Industries</x:v>
      </x:c>
      <x:c r="C171" s="17" t="str">
        <x:v>C</x:v>
      </x:c>
      <x:c r="D171" s="17" t="str">
        <x:v>Manufacturing</x:v>
      </x:c>
      <x:c r="E171" s="17" t="n">
        <x:v>2018</x:v>
      </x:c>
      <x:c r="F171" s="17" t="str">
        <x:v>1000</x:v>
      </x:c>
      <x:c r="G171" s="17" t="str">
        <x:v>Iranian rial</x:v>
      </x:c>
      <x:c r="H171" s="17" t="str">
        <x:v>Iranian rial</x:v>
      </x:c>
      <x:c r="I171" s="17" t="str">
        <x:v>CURRENT_PRICES</x:v>
      </x:c>
      <x:c r="J171" s="17" t="str"/>
      <x:c r="K171" s="17" t="str">
        <x:v>2008</x:v>
      </x:c>
      <x:c r="L171" s="17" t="str">
        <x:v>Fiscal year beginning 21 March</x:v>
      </x:c>
      <x:c r="M171" s="76" t="str">
        <x:v>3381850310185360</x:v>
      </x:c>
      <x:c r="N171" s="17" t="str">
        <x:v>OBSERVED</x:v>
      </x:c>
      <x:c r="O171" s="17" t="str"/>
    </x:row>
    <x:row r="172">
      <x:c r="A172" s="17" t="str">
        <x:v>2.4</x:v>
      </x:c>
      <x:c r="B172" s="17" t="str">
        <x:v>Industries</x:v>
      </x:c>
      <x:c r="C172" s="17" t="str">
        <x:v>D</x:v>
      </x:c>
      <x:c r="D172" s="17" t="str">
        <x:v>Electricity, gas, steam and air conditioning supply</x:v>
      </x:c>
      <x:c r="E172" s="17" t="n">
        <x:v>2018</x:v>
      </x:c>
      <x:c r="F172" s="17" t="str">
        <x:v>1000</x:v>
      </x:c>
      <x:c r="G172" s="17" t="str">
        <x:v>Iranian rial</x:v>
      </x:c>
      <x:c r="H172" s="17" t="str">
        <x:v>Iranian rial</x:v>
      </x:c>
      <x:c r="I172" s="17" t="str">
        <x:v>CURRENT_PRICES</x:v>
      </x:c>
      <x:c r="J172" s="17" t="str"/>
      <x:c r="K172" s="17" t="str">
        <x:v>2008</x:v>
      </x:c>
      <x:c r="L172" s="17" t="str">
        <x:v>Fiscal year beginning 21 March</x:v>
      </x:c>
      <x:c r="M172" s="76" t="str">
        <x:v>510460368352123</x:v>
      </x:c>
      <x:c r="N172" s="17" t="str">
        <x:v>OBSERVED</x:v>
      </x:c>
      <x:c r="O172" s="17" t="str"/>
    </x:row>
    <x:row r="173">
      <x:c r="A173" s="17" t="str">
        <x:v>2.4</x:v>
      </x:c>
      <x:c r="B173" s="17" t="str">
        <x:v>Industries</x:v>
      </x:c>
      <x:c r="C173" s="17" t="str">
        <x:v>E</x:v>
      </x:c>
      <x:c r="D173" s="17" t="str">
        <x:v>Water supply; sewerage, waste management and remediation activities</x:v>
      </x:c>
      <x:c r="E173" s="17" t="n">
        <x:v>2018</x:v>
      </x:c>
      <x:c r="F173" s="17" t="str">
        <x:v>1000</x:v>
      </x:c>
      <x:c r="G173" s="17" t="str">
        <x:v>Iranian rial</x:v>
      </x:c>
      <x:c r="H173" s="17" t="str">
        <x:v>Iranian rial</x:v>
      </x:c>
      <x:c r="I173" s="17" t="str">
        <x:v>CURRENT_PRICES</x:v>
      </x:c>
      <x:c r="J173" s="17" t="str"/>
      <x:c r="K173" s="17" t="str">
        <x:v>2008</x:v>
      </x:c>
      <x:c r="L173" s="17" t="str">
        <x:v>Fiscal year beginning 21 March</x:v>
      </x:c>
      <x:c r="M173" s="76" t="str">
        <x:v>32838403034622.4</x:v>
      </x:c>
      <x:c r="N173" s="17" t="str">
        <x:v>OBSERVED</x:v>
      </x:c>
      <x:c r="O173" s="17" t="str"/>
    </x:row>
    <x:row r="174">
      <x:c r="A174" s="17" t="str">
        <x:v>2.4</x:v>
      </x:c>
      <x:c r="B174" s="17" t="str">
        <x:v>Industries</x:v>
      </x:c>
      <x:c r="C174" s="17" t="str">
        <x:v>F</x:v>
      </x:c>
      <x:c r="D174" s="17" t="str">
        <x:v>Construction</x:v>
      </x:c>
      <x:c r="E174" s="17" t="n">
        <x:v>2018</x:v>
      </x:c>
      <x:c r="F174" s="17" t="str">
        <x:v>1000</x:v>
      </x:c>
      <x:c r="G174" s="17" t="str">
        <x:v>Iranian rial</x:v>
      </x:c>
      <x:c r="H174" s="17" t="str">
        <x:v>Iranian rial</x:v>
      </x:c>
      <x:c r="I174" s="17" t="str">
        <x:v>CURRENT_PRICES</x:v>
      </x:c>
      <x:c r="J174" s="17" t="str"/>
      <x:c r="K174" s="17" t="str">
        <x:v>2008</x:v>
      </x:c>
      <x:c r="L174" s="17" t="str">
        <x:v>Fiscal year beginning 21 March</x:v>
      </x:c>
      <x:c r="M174" s="76" t="str">
        <x:v>1029385082931100</x:v>
      </x:c>
      <x:c r="N174" s="17" t="str">
        <x:v>OBSERVED</x:v>
      </x:c>
      <x:c r="O174" s="17" t="str"/>
    </x:row>
    <x:row r="175">
      <x:c r="A175" s="17" t="str">
        <x:v>2.4</x:v>
      </x:c>
      <x:c r="B175" s="17" t="str">
        <x:v>Industries</x:v>
      </x:c>
      <x:c r="C175" s="17" t="str">
        <x:v>G+H+I</x:v>
      </x:c>
      <x:c r="D175" s="17" t="str">
        <x:v>Wholesale and retail trade, transportation and storage, accommodation and food service activities</x:v>
      </x:c>
      <x:c r="E175" s="17" t="n">
        <x:v>2018</x:v>
      </x:c>
      <x:c r="F175" s="17" t="str">
        <x:v>1000</x:v>
      </x:c>
      <x:c r="G175" s="17" t="str">
        <x:v>Iranian rial</x:v>
      </x:c>
      <x:c r="H175" s="17" t="str">
        <x:v>Iranian rial</x:v>
      </x:c>
      <x:c r="I175" s="17" t="str">
        <x:v>CURRENT_PRICES</x:v>
      </x:c>
      <x:c r="J175" s="17" t="str"/>
      <x:c r="K175" s="17" t="str">
        <x:v>2008</x:v>
      </x:c>
      <x:c r="L175" s="17" t="str">
        <x:v>Fiscal year beginning 21 March</x:v>
      </x:c>
      <x:c r="M175" s="76" t="str">
        <x:v>4033549175415480</x:v>
      </x:c>
      <x:c r="N175" s="17" t="str">
        <x:v>OBSERVED</x:v>
      </x:c>
      <x:c r="O175" s="17" t="str"/>
    </x:row>
    <x:row r="176">
      <x:c r="A176" s="17" t="str">
        <x:v>2.4</x:v>
      </x:c>
      <x:c r="B176" s="17" t="str">
        <x:v>Industries</x:v>
      </x:c>
      <x:c r="C176" s="17" t="str">
        <x:v>G</x:v>
      </x:c>
      <x:c r="D176" s="17" t="str">
        <x:v>Wholesale and retail trade; repair of motor vehicles and motorcycles</x:v>
      </x:c>
      <x:c r="E176" s="17" t="n">
        <x:v>2018</x:v>
      </x:c>
      <x:c r="F176" s="17" t="str">
        <x:v>1000</x:v>
      </x:c>
      <x:c r="G176" s="17" t="str">
        <x:v>Iranian rial</x:v>
      </x:c>
      <x:c r="H176" s="17" t="str">
        <x:v>Iranian rial</x:v>
      </x:c>
      <x:c r="I176" s="17" t="str">
        <x:v>CURRENT_PRICES</x:v>
      </x:c>
      <x:c r="J176" s="17" t="str"/>
      <x:c r="K176" s="17" t="str">
        <x:v>2008</x:v>
      </x:c>
      <x:c r="L176" s="17" t="str">
        <x:v>Fiscal year beginning 21 March</x:v>
      </x:c>
      <x:c r="M176" s="76" t="str">
        <x:v>2387475968991240</x:v>
      </x:c>
      <x:c r="N176" s="17" t="str">
        <x:v>OBSERVED</x:v>
      </x:c>
      <x:c r="O176" s="17" t="str"/>
    </x:row>
    <x:row r="177">
      <x:c r="A177" s="17" t="str">
        <x:v>2.4</x:v>
      </x:c>
      <x:c r="B177" s="17" t="str">
        <x:v>Industries</x:v>
      </x:c>
      <x:c r="C177" s="17" t="str">
        <x:v>H</x:v>
      </x:c>
      <x:c r="D177" s="17" t="str">
        <x:v>Transportation and storage</x:v>
      </x:c>
      <x:c r="E177" s="17" t="n">
        <x:v>2018</x:v>
      </x:c>
      <x:c r="F177" s="17" t="str">
        <x:v>1000</x:v>
      </x:c>
      <x:c r="G177" s="17" t="str">
        <x:v>Iranian rial</x:v>
      </x:c>
      <x:c r="H177" s="17" t="str">
        <x:v>Iranian rial</x:v>
      </x:c>
      <x:c r="I177" s="17" t="str">
        <x:v>CURRENT_PRICES</x:v>
      </x:c>
      <x:c r="J177" s="17" t="str"/>
      <x:c r="K177" s="17" t="str">
        <x:v>2008</x:v>
      </x:c>
      <x:c r="L177" s="17" t="str">
        <x:v>Fiscal year beginning 21 March</x:v>
      </x:c>
      <x:c r="M177" s="76" t="str">
        <x:v>1499139666772560</x:v>
      </x:c>
      <x:c r="N177" s="17" t="str">
        <x:v>OBSERVED</x:v>
      </x:c>
      <x:c r="O177" s="17" t="str"/>
    </x:row>
    <x:row r="178">
      <x:c r="A178" s="17" t="str">
        <x:v>2.4</x:v>
      </x:c>
      <x:c r="B178" s="17" t="str">
        <x:v>Industries</x:v>
      </x:c>
      <x:c r="C178" s="17" t="str">
        <x:v>I</x:v>
      </x:c>
      <x:c r="D178" s="17" t="str">
        <x:v>Accommodation and food service activities</x:v>
      </x:c>
      <x:c r="E178" s="17" t="n">
        <x:v>2018</x:v>
      </x:c>
      <x:c r="F178" s="17" t="str">
        <x:v>1000</x:v>
      </x:c>
      <x:c r="G178" s="17" t="str">
        <x:v>Iranian rial</x:v>
      </x:c>
      <x:c r="H178" s="17" t="str">
        <x:v>Iranian rial</x:v>
      </x:c>
      <x:c r="I178" s="17" t="str">
        <x:v>CURRENT_PRICES</x:v>
      </x:c>
      <x:c r="J178" s="17" t="str"/>
      <x:c r="K178" s="17" t="str">
        <x:v>2008</x:v>
      </x:c>
      <x:c r="L178" s="17" t="str">
        <x:v>Fiscal year beginning 21 March</x:v>
      </x:c>
      <x:c r="M178" s="76" t="str">
        <x:v>146933539651678</x:v>
      </x:c>
      <x:c r="N178" s="17" t="str">
        <x:v>OBSERVED</x:v>
      </x:c>
      <x:c r="O178" s="17" t="str"/>
    </x:row>
    <x:row r="179">
      <x:c r="A179" s="17" t="str">
        <x:v>2.4</x:v>
      </x:c>
      <x:c r="B179" s="17" t="str">
        <x:v>Industries</x:v>
      </x:c>
      <x:c r="C179" s="17" t="str">
        <x:v>J</x:v>
      </x:c>
      <x:c r="D179" s="17" t="str">
        <x:v>Information and communication</x:v>
      </x:c>
      <x:c r="E179" s="17" t="n">
        <x:v>2018</x:v>
      </x:c>
      <x:c r="F179" s="17" t="str">
        <x:v>1000</x:v>
      </x:c>
      <x:c r="G179" s="17" t="str">
        <x:v>Iranian rial</x:v>
      </x:c>
      <x:c r="H179" s="17" t="str">
        <x:v>Iranian rial</x:v>
      </x:c>
      <x:c r="I179" s="17" t="str">
        <x:v>CURRENT_PRICES</x:v>
      </x:c>
      <x:c r="J179" s="17" t="str"/>
      <x:c r="K179" s="17" t="str">
        <x:v>2008</x:v>
      </x:c>
      <x:c r="L179" s="17" t="str">
        <x:v>Fiscal year beginning 21 March</x:v>
      </x:c>
      <x:c r="M179" s="76" t="str">
        <x:v>255112241886820</x:v>
      </x:c>
      <x:c r="N179" s="17" t="str">
        <x:v>OBSERVED</x:v>
      </x:c>
      <x:c r="O179" s="17" t="str"/>
    </x:row>
    <x:row r="180">
      <x:c r="A180" s="17" t="str">
        <x:v>2.4</x:v>
      </x:c>
      <x:c r="B180" s="17" t="str">
        <x:v>Industries</x:v>
      </x:c>
      <x:c r="C180" s="17" t="str">
        <x:v>K</x:v>
      </x:c>
      <x:c r="D180" s="17" t="str">
        <x:v>Financial and insurance activities</x:v>
      </x:c>
      <x:c r="E180" s="17" t="n">
        <x:v>2018</x:v>
      </x:c>
      <x:c r="F180" s="17" t="str">
        <x:v>1000</x:v>
      </x:c>
      <x:c r="G180" s="17" t="str">
        <x:v>Iranian rial</x:v>
      </x:c>
      <x:c r="H180" s="17" t="str">
        <x:v>Iranian rial</x:v>
      </x:c>
      <x:c r="I180" s="17" t="str">
        <x:v>CURRENT_PRICES</x:v>
      </x:c>
      <x:c r="J180" s="17" t="str"/>
      <x:c r="K180" s="17" t="str">
        <x:v>2008</x:v>
      </x:c>
      <x:c r="L180" s="17" t="str">
        <x:v>Fiscal year beginning 21 March</x:v>
      </x:c>
      <x:c r="M180" s="76" t="str">
        <x:v>574210304356635</x:v>
      </x:c>
      <x:c r="N180" s="17" t="str">
        <x:v>OBSERVED</x:v>
      </x:c>
      <x:c r="O180" s="17" t="str"/>
    </x:row>
    <x:row r="181">
      <x:c r="A181" s="17" t="str">
        <x:v>2.4</x:v>
      </x:c>
      <x:c r="B181" s="17" t="str">
        <x:v>Industries</x:v>
      </x:c>
      <x:c r="C181" s="17" t="str">
        <x:v>L</x:v>
      </x:c>
      <x:c r="D181" s="17" t="str">
        <x:v>Real estate activities</x:v>
      </x:c>
      <x:c r="E181" s="17" t="n">
        <x:v>2018</x:v>
      </x:c>
      <x:c r="F181" s="17" t="str">
        <x:v>1000</x:v>
      </x:c>
      <x:c r="G181" s="17" t="str">
        <x:v>Iranian rial</x:v>
      </x:c>
      <x:c r="H181" s="17" t="str">
        <x:v>Iranian rial</x:v>
      </x:c>
      <x:c r="I181" s="17" t="str">
        <x:v>CURRENT_PRICES</x:v>
      </x:c>
      <x:c r="J181" s="17" t="str"/>
      <x:c r="K181" s="17" t="str">
        <x:v>2008</x:v>
      </x:c>
      <x:c r="L181" s="17" t="str">
        <x:v>Fiscal year beginning 21 March</x:v>
      </x:c>
      <x:c r="M181" s="76" t="str">
        <x:v>2248706469121890</x:v>
      </x:c>
      <x:c r="N181" s="17" t="str">
        <x:v>OBSERVED</x:v>
      </x:c>
      <x:c r="O181" s="17" t="str"/>
    </x:row>
    <x:row r="182">
      <x:c r="A182" s="17" t="str">
        <x:v>2.4</x:v>
      </x:c>
      <x:c r="B182" s="17" t="str">
        <x:v>Industries</x:v>
      </x:c>
      <x:c r="C182" s="17" t="str">
        <x:v>M+N</x:v>
      </x:c>
      <x:c r="D182" s="17" t="str">
        <x:v>Professional, scientific, technical, administrative and support service activities</x:v>
      </x:c>
      <x:c r="E182" s="17" t="n">
        <x:v>2018</x:v>
      </x:c>
      <x:c r="F182" s="17" t="str">
        <x:v>1000</x:v>
      </x:c>
      <x:c r="G182" s="17" t="str">
        <x:v>Iranian rial</x:v>
      </x:c>
      <x:c r="H182" s="17" t="str">
        <x:v>Iranian rial</x:v>
      </x:c>
      <x:c r="I182" s="17" t="str">
        <x:v>CURRENT_PRICES</x:v>
      </x:c>
      <x:c r="J182" s="17" t="str"/>
      <x:c r="K182" s="17" t="str">
        <x:v>2008</x:v>
      </x:c>
      <x:c r="L182" s="17" t="str">
        <x:v>Fiscal year beginning 21 March</x:v>
      </x:c>
      <x:c r="M182" s="76" t="str">
        <x:v>269535757284906</x:v>
      </x:c>
      <x:c r="N182" s="17" t="str">
        <x:v>OBSERVED</x:v>
      </x:c>
      <x:c r="O182" s="17" t="str"/>
    </x:row>
    <x:row r="183">
      <x:c r="A183" s="17" t="str">
        <x:v>2.4</x:v>
      </x:c>
      <x:c r="B183" s="17" t="str">
        <x:v>Industries</x:v>
      </x:c>
      <x:c r="C183" s="17" t="str">
        <x:v>M</x:v>
      </x:c>
      <x:c r="D183" s="17" t="str">
        <x:v>Professional, scientific and technical activities</x:v>
      </x:c>
      <x:c r="E183" s="17" t="n">
        <x:v>2018</x:v>
      </x:c>
      <x:c r="F183" s="17" t="str">
        <x:v>1000</x:v>
      </x:c>
      <x:c r="G183" s="17" t="str">
        <x:v>Iranian rial</x:v>
      </x:c>
      <x:c r="H183" s="17" t="str">
        <x:v>Iranian rial</x:v>
      </x:c>
      <x:c r="I183" s="17" t="str">
        <x:v>CURRENT_PRICES</x:v>
      </x:c>
      <x:c r="J183" s="17" t="str"/>
      <x:c r="K183" s="17" t="str">
        <x:v>2008</x:v>
      </x:c>
      <x:c r="L183" s="17" t="str">
        <x:v>Fiscal year beginning 21 March</x:v>
      </x:c>
      <x:c r="M183" s="76" t="str">
        <x:v>251611635359276</x:v>
      </x:c>
      <x:c r="N183" s="17" t="str">
        <x:v>OBSERVED</x:v>
      </x:c>
      <x:c r="O183" s="17" t="str"/>
    </x:row>
    <x:row r="184">
      <x:c r="A184" s="17" t="str">
        <x:v>2.4</x:v>
      </x:c>
      <x:c r="B184" s="17" t="str">
        <x:v>Industries</x:v>
      </x:c>
      <x:c r="C184" s="17" t="str">
        <x:v>N</x:v>
      </x:c>
      <x:c r="D184" s="17" t="str">
        <x:v>Administrative and support service activities</x:v>
      </x:c>
      <x:c r="E184" s="17" t="n">
        <x:v>2018</x:v>
      </x:c>
      <x:c r="F184" s="17" t="str">
        <x:v>1000</x:v>
      </x:c>
      <x:c r="G184" s="17" t="str">
        <x:v>Iranian rial</x:v>
      </x:c>
      <x:c r="H184" s="17" t="str">
        <x:v>Iranian rial</x:v>
      </x:c>
      <x:c r="I184" s="17" t="str">
        <x:v>CURRENT_PRICES</x:v>
      </x:c>
      <x:c r="J184" s="17" t="str"/>
      <x:c r="K184" s="17" t="str">
        <x:v>2008</x:v>
      </x:c>
      <x:c r="L184" s="17" t="str">
        <x:v>Fiscal year beginning 21 March</x:v>
      </x:c>
      <x:c r="M184" s="76" t="str">
        <x:v>17924121925630.9</x:v>
      </x:c>
      <x:c r="N184" s="17" t="str">
        <x:v>OBSERVED</x:v>
      </x:c>
      <x:c r="O184" s="17" t="str"/>
    </x:row>
    <x:row r="185">
      <x:c r="A185" s="17" t="str">
        <x:v>2.4</x:v>
      </x:c>
      <x:c r="B185" s="17" t="str">
        <x:v>Industries</x:v>
      </x:c>
      <x:c r="C185" s="17" t="str">
        <x:v>O+P+Q</x:v>
      </x:c>
      <x:c r="D185" s="17" t="str">
        <x:v>Public administration and defence, education, human health and social work activities</x:v>
      </x:c>
      <x:c r="E185" s="17" t="n">
        <x:v>2018</x:v>
      </x:c>
      <x:c r="F185" s="17" t="str">
        <x:v>1000</x:v>
      </x:c>
      <x:c r="G185" s="17" t="str">
        <x:v>Iranian rial</x:v>
      </x:c>
      <x:c r="H185" s="17" t="str">
        <x:v>Iranian rial</x:v>
      </x:c>
      <x:c r="I185" s="17" t="str">
        <x:v>CURRENT_PRICES</x:v>
      </x:c>
      <x:c r="J185" s="17" t="str"/>
      <x:c r="K185" s="17" t="str">
        <x:v>2008</x:v>
      </x:c>
      <x:c r="L185" s="17" t="str">
        <x:v>Fiscal year beginning 21 March</x:v>
      </x:c>
      <x:c r="M185" s="76" t="str">
        <x:v>2876617217721510</x:v>
      </x:c>
      <x:c r="N185" s="17" t="str">
        <x:v>OBSERVED</x:v>
      </x:c>
      <x:c r="O185" s="17" t="str"/>
    </x:row>
    <x:row r="186">
      <x:c r="A186" s="17" t="str">
        <x:v>2.4</x:v>
      </x:c>
      <x:c r="B186" s="17" t="str">
        <x:v>Industries</x:v>
      </x:c>
      <x:c r="C186" s="17" t="str">
        <x:v>O</x:v>
      </x:c>
      <x:c r="D186" s="17" t="str">
        <x:v>Public administration and defence; compulsory social security</x:v>
      </x:c>
      <x:c r="E186" s="17" t="n">
        <x:v>2018</x:v>
      </x:c>
      <x:c r="F186" s="17" t="str">
        <x:v>1000</x:v>
      </x:c>
      <x:c r="G186" s="17" t="str">
        <x:v>Iranian rial</x:v>
      </x:c>
      <x:c r="H186" s="17" t="str">
        <x:v>Iranian rial</x:v>
      </x:c>
      <x:c r="I186" s="17" t="str">
        <x:v>CURRENT_PRICES</x:v>
      </x:c>
      <x:c r="J186" s="17" t="str"/>
      <x:c r="K186" s="17" t="str">
        <x:v>2008</x:v>
      </x:c>
      <x:c r="L186" s="17" t="str">
        <x:v>Fiscal year beginning 21 March</x:v>
      </x:c>
      <x:c r="M186" s="76" t="str">
        <x:v>1567369195075390</x:v>
      </x:c>
      <x:c r="N186" s="17" t="str">
        <x:v>OBSERVED</x:v>
      </x:c>
      <x:c r="O186" s="17" t="str"/>
    </x:row>
    <x:row r="187">
      <x:c r="A187" s="17" t="str">
        <x:v>2.4</x:v>
      </x:c>
      <x:c r="B187" s="17" t="str">
        <x:v>Industries</x:v>
      </x:c>
      <x:c r="C187" s="17" t="str">
        <x:v>P</x:v>
      </x:c>
      <x:c r="D187" s="17" t="str">
        <x:v>Education</x:v>
      </x:c>
      <x:c r="E187" s="17" t="n">
        <x:v>2018</x:v>
      </x:c>
      <x:c r="F187" s="17" t="str">
        <x:v>1000</x:v>
      </x:c>
      <x:c r="G187" s="17" t="str">
        <x:v>Iranian rial</x:v>
      </x:c>
      <x:c r="H187" s="17" t="str">
        <x:v>Iranian rial</x:v>
      </x:c>
      <x:c r="I187" s="17" t="str">
        <x:v>CURRENT_PRICES</x:v>
      </x:c>
      <x:c r="J187" s="17" t="str"/>
      <x:c r="K187" s="17" t="str">
        <x:v>2008</x:v>
      </x:c>
      <x:c r="L187" s="17" t="str">
        <x:v>Fiscal year beginning 21 March</x:v>
      </x:c>
      <x:c r="M187" s="76" t="str">
        <x:v>642738547041089</x:v>
      </x:c>
      <x:c r="N187" s="17" t="str">
        <x:v>OBSERVED</x:v>
      </x:c>
      <x:c r="O187" s="17" t="str"/>
    </x:row>
    <x:row r="188">
      <x:c r="A188" s="17" t="str">
        <x:v>2.4</x:v>
      </x:c>
      <x:c r="B188" s="17" t="str">
        <x:v>Industries</x:v>
      </x:c>
      <x:c r="C188" s="17" t="str">
        <x:v>Q</x:v>
      </x:c>
      <x:c r="D188" s="17" t="str">
        <x:v>Human health and social work activities</x:v>
      </x:c>
      <x:c r="E188" s="17" t="n">
        <x:v>2018</x:v>
      </x:c>
      <x:c r="F188" s="17" t="str">
        <x:v>1000</x:v>
      </x:c>
      <x:c r="G188" s="17" t="str">
        <x:v>Iranian rial</x:v>
      </x:c>
      <x:c r="H188" s="17" t="str">
        <x:v>Iranian rial</x:v>
      </x:c>
      <x:c r="I188" s="17" t="str">
        <x:v>CURRENT_PRICES</x:v>
      </x:c>
      <x:c r="J188" s="17" t="str"/>
      <x:c r="K188" s="17" t="str">
        <x:v>2008</x:v>
      </x:c>
      <x:c r="L188" s="17" t="str">
        <x:v>Fiscal year beginning 21 March</x:v>
      </x:c>
      <x:c r="M188" s="76" t="str">
        <x:v>666509475605033</x:v>
      </x:c>
      <x:c r="N188" s="17" t="str">
        <x:v>OBSERVED</x:v>
      </x:c>
      <x:c r="O188" s="17" t="str"/>
    </x:row>
    <x:row r="189">
      <x:c r="A189" s="17" t="str">
        <x:v>2.4</x:v>
      </x:c>
      <x:c r="B189" s="17" t="str">
        <x:v>Industries</x:v>
      </x:c>
      <x:c r="C189" s="17" t="str">
        <x:v>R+S+T</x:v>
      </x:c>
      <x:c r="D189" s="17" t="str">
        <x:v>Other service activities</x:v>
      </x:c>
      <x:c r="E189" s="17" t="n">
        <x:v>2018</x:v>
      </x:c>
      <x:c r="F189" s="17" t="str">
        <x:v>1000</x:v>
      </x:c>
      <x:c r="G189" s="17" t="str">
        <x:v>Iranian rial</x:v>
      </x:c>
      <x:c r="H189" s="17" t="str">
        <x:v>Iranian rial</x:v>
      </x:c>
      <x:c r="I189" s="17" t="str">
        <x:v>CURRENT_PRICES</x:v>
      </x:c>
      <x:c r="J189" s="17" t="str"/>
      <x:c r="K189" s="17" t="str">
        <x:v>2008</x:v>
      </x:c>
      <x:c r="L189" s="17" t="str">
        <x:v>Fiscal year beginning 21 March</x:v>
      </x:c>
      <x:c r="M189" s="76" t="str">
        <x:v>181895452213497</x:v>
      </x:c>
      <x:c r="N189" s="17" t="str">
        <x:v>OBSERVED</x:v>
      </x:c>
      <x:c r="O189" s="17" t="str"/>
    </x:row>
    <x:row r="190">
      <x:c r="A190" s="17" t="str">
        <x:v>2.4</x:v>
      </x:c>
      <x:c r="B190" s="17" t="str">
        <x:v>Industries</x:v>
      </x:c>
      <x:c r="C190" s="17" t="str">
        <x:v>R</x:v>
      </x:c>
      <x:c r="D190" s="17" t="str">
        <x:v>Arts, entertainment and recreation</x:v>
      </x:c>
      <x:c r="E190" s="17" t="n">
        <x:v>2018</x:v>
      </x:c>
      <x:c r="F190" s="17" t="str">
        <x:v>1000</x:v>
      </x:c>
      <x:c r="G190" s="17" t="str">
        <x:v>Iranian rial</x:v>
      </x:c>
      <x:c r="H190" s="17" t="str">
        <x:v>Iranian rial</x:v>
      </x:c>
      <x:c r="I190" s="17" t="str">
        <x:v>CURRENT_PRICES</x:v>
      </x:c>
      <x:c r="J190" s="17" t="str"/>
      <x:c r="K190" s="17" t="str">
        <x:v>2008</x:v>
      </x:c>
      <x:c r="L190" s="17" t="str">
        <x:v>Fiscal year beginning 21 March</x:v>
      </x:c>
      <x:c r="M190" s="76" t="str">
        <x:v>84789857682903.9</x:v>
      </x:c>
      <x:c r="N190" s="17" t="str">
        <x:v>OBSERVED</x:v>
      </x:c>
      <x:c r="O190" s="17" t="str"/>
    </x:row>
    <x:row r="191">
      <x:c r="A191" s="17" t="str">
        <x:v>2.4</x:v>
      </x:c>
      <x:c r="B191" s="17" t="str">
        <x:v>Industries</x:v>
      </x:c>
      <x:c r="C191" s="17" t="str">
        <x:v>S</x:v>
      </x:c>
      <x:c r="D191" s="17" t="str">
        <x:v>Other service activities</x:v>
      </x:c>
      <x:c r="E191" s="17" t="n">
        <x:v>2018</x:v>
      </x:c>
      <x:c r="F191" s="17" t="str">
        <x:v>1000</x:v>
      </x:c>
      <x:c r="G191" s="17" t="str">
        <x:v>Iranian rial</x:v>
      </x:c>
      <x:c r="H191" s="17" t="str">
        <x:v>Iranian rial</x:v>
      </x:c>
      <x:c r="I191" s="17" t="str">
        <x:v>CURRENT_PRICES</x:v>
      </x:c>
      <x:c r="J191" s="17" t="str"/>
      <x:c r="K191" s="17" t="str">
        <x:v>2008</x:v>
      </x:c>
      <x:c r="L191" s="17" t="str">
        <x:v>Fiscal year beginning 21 March</x:v>
      </x:c>
      <x:c r="M191" s="76" t="str">
        <x:v>97105594530593.3</x:v>
      </x:c>
      <x:c r="N191" s="17" t="str">
        <x:v>OBSERVED</x:v>
      </x:c>
      <x:c r="O191" s="17" t="str"/>
    </x:row>
    <x:row r="192">
      <x:c r="A192" s="17" t="str">
        <x:v>2.4</x:v>
      </x:c>
      <x:c r="B192" s="17" t="str">
        <x:v>Industries</x:v>
      </x:c>
      <x:c r="C192" s="17" t="str">
        <x:v>B.1g</x:v>
      </x:c>
      <x:c r="D192" s="17" t="str">
        <x:v>Equals: VALUE ADDED, GROSS, at basic prices</x:v>
      </x:c>
      <x:c r="E192" s="17" t="n">
        <x:v>2018</x:v>
      </x:c>
      <x:c r="F192" s="17" t="str">
        <x:v>1000</x:v>
      </x:c>
      <x:c r="G192" s="17" t="str">
        <x:v>Iranian rial</x:v>
      </x:c>
      <x:c r="H192" s="17" t="str">
        <x:v>Iranian rial</x:v>
      </x:c>
      <x:c r="I192" s="17" t="str">
        <x:v>CURRENT_PRICES</x:v>
      </x:c>
      <x:c r="J192" s="17" t="str"/>
      <x:c r="K192" s="17" t="str">
        <x:v>2008</x:v>
      </x:c>
      <x:c r="L192" s="17" t="str">
        <x:v>Fiscal year beginning 21 March</x:v>
      </x:c>
      <x:c r="M192" s="76" t="str">
        <x:v>20925764824861900</x:v>
      </x:c>
      <x:c r="N192" s="17" t="str">
        <x:v>OBSERVED</x:v>
      </x:c>
      <x:c r="O192" s="17" t="str"/>
    </x:row>
    <x:row r="193">
      <x:c r="A193" s="17" t="str">
        <x:v>2.4</x:v>
      </x:c>
      <x:c r="B193" s="17" t="str">
        <x:v>Industries</x:v>
      </x:c>
      <x:c r="C193" s="17" t="str">
        <x:v>D.21-D.31</x:v>
      </x:c>
      <x:c r="D193" s="17" t="str">
        <x:v>Plus: Taxes less Subsidies on products</x:v>
      </x:c>
      <x:c r="E193" s="17" t="n">
        <x:v>2018</x:v>
      </x:c>
      <x:c r="F193" s="17" t="str">
        <x:v>1000</x:v>
      </x:c>
      <x:c r="G193" s="17" t="str">
        <x:v>Iranian rial</x:v>
      </x:c>
      <x:c r="H193" s="17" t="str">
        <x:v>Iranian rial</x:v>
      </x:c>
      <x:c r="I193" s="17" t="str">
        <x:v>CURRENT_PRICES</x:v>
      </x:c>
      <x:c r="J193" s="17" t="str"/>
      <x:c r="K193" s="17" t="str">
        <x:v>2008</x:v>
      </x:c>
      <x:c r="L193" s="17" t="str">
        <x:v>Fiscal year beginning 21 March</x:v>
      </x:c>
      <x:c r="M193" s="76" t="str">
        <x:v>701305143937782</x:v>
      </x:c>
      <x:c r="N193" s="17" t="str">
        <x:v>OBSERVED</x:v>
      </x:c>
      <x:c r="O193" s="17" t="str"/>
    </x:row>
    <x:row r="194">
      <x:c r="A194" s="17" t="str">
        <x:v>2.4</x:v>
      </x:c>
      <x:c r="B194" s="17" t="str">
        <x:v>Industries</x:v>
      </x:c>
      <x:c r="C194" s="17" t="str">
        <x:v>D.21</x:v>
      </x:c>
      <x:c r="D194" s="17" t="str">
        <x:v>Plus: Taxes on products</x:v>
      </x:c>
      <x:c r="E194" s="17" t="n">
        <x:v>2018</x:v>
      </x:c>
      <x:c r="F194" s="17" t="str">
        <x:v>1000</x:v>
      </x:c>
      <x:c r="G194" s="17" t="str">
        <x:v>Iranian rial</x:v>
      </x:c>
      <x:c r="H194" s="17" t="str">
        <x:v>Iranian rial</x:v>
      </x:c>
      <x:c r="I194" s="17" t="str">
        <x:v>CURRENT_PRICES</x:v>
      </x:c>
      <x:c r="J194" s="17" t="str"/>
      <x:c r="K194" s="17" t="str">
        <x:v>2008</x:v>
      </x:c>
      <x:c r="L194" s="17" t="str">
        <x:v>Fiscal year beginning 21 March</x:v>
      </x:c>
      <x:c r="M194" s="76" t="str">
        <x:v>724699793937782</x:v>
      </x:c>
      <x:c r="N194" s="17" t="str">
        <x:v>OBSERVED</x:v>
      </x:c>
      <x:c r="O194" s="17" t="str"/>
    </x:row>
    <x:row r="195">
      <x:c r="A195" s="17" t="str">
        <x:v>2.4</x:v>
      </x:c>
      <x:c r="B195" s="17" t="str">
        <x:v>Industries</x:v>
      </x:c>
      <x:c r="C195" s="17" t="str">
        <x:v>D.31</x:v>
      </x:c>
      <x:c r="D195" s="17" t="str">
        <x:v>Less: Subsidies on products</x:v>
      </x:c>
      <x:c r="E195" s="17" t="n">
        <x:v>2018</x:v>
      </x:c>
      <x:c r="F195" s="17" t="str">
        <x:v>1000</x:v>
      </x:c>
      <x:c r="G195" s="17" t="str">
        <x:v>Iranian rial</x:v>
      </x:c>
      <x:c r="H195" s="17" t="str">
        <x:v>Iranian rial</x:v>
      </x:c>
      <x:c r="I195" s="17" t="str">
        <x:v>CURRENT_PRICES</x:v>
      </x:c>
      <x:c r="J195" s="17" t="str"/>
      <x:c r="K195" s="17" t="str">
        <x:v>2008</x:v>
      </x:c>
      <x:c r="L195" s="17" t="str">
        <x:v>Fiscal year beginning 21 March</x:v>
      </x:c>
      <x:c r="M195" s="76" t="str">
        <x:v>23394650000000</x:v>
      </x:c>
      <x:c r="N195" s="17" t="str">
        <x:v>OBSERVED</x:v>
      </x:c>
      <x:c r="O195" s="17" t="str"/>
    </x:row>
    <x:row r="196">
      <x:c r="A196" s="17" t="str">
        <x:v>2.4</x:v>
      </x:c>
      <x:c r="B196" s="17" t="str">
        <x:v>Industries</x:v>
      </x:c>
      <x:c r="C196" s="17" t="str">
        <x:v>B.1*g</x:v>
      </x:c>
      <x:c r="D196" s="17" t="str">
        <x:v>Equals: GROSS DOMESTIC PRODUCT</x:v>
      </x:c>
      <x:c r="E196" s="17" t="n">
        <x:v>2018</x:v>
      </x:c>
      <x:c r="F196" s="17" t="str">
        <x:v>1000</x:v>
      </x:c>
      <x:c r="G196" s="17" t="str">
        <x:v>Iranian rial</x:v>
      </x:c>
      <x:c r="H196" s="17" t="str">
        <x:v>Iranian rial</x:v>
      </x:c>
      <x:c r="I196" s="17" t="str">
        <x:v>CURRENT_PRICES</x:v>
      </x:c>
      <x:c r="J196" s="17" t="str"/>
      <x:c r="K196" s="17" t="str">
        <x:v>2008</x:v>
      </x:c>
      <x:c r="L196" s="17" t="str">
        <x:v>Fiscal year beginning 21 March</x:v>
      </x:c>
      <x:c r="M196" s="76" t="str">
        <x:v>21627069968799700</x:v>
      </x:c>
      <x:c r="N196" s="17" t="str">
        <x:v>OBSERVED</x:v>
      </x:c>
      <x:c r="O196" s="17" t="str"/>
    </x:row>
    <x:row r="197">
      <x:c r="A197" s="17" t="str">
        <x:v>2.4</x:v>
      </x:c>
      <x:c r="B197" s="17" t="str">
        <x:v>Industries</x:v>
      </x:c>
      <x:c r="C197" s="17" t="str">
        <x:v>A</x:v>
      </x:c>
      <x:c r="D197" s="17" t="str">
        <x:v>Agriculture, forestry and fishing</x:v>
      </x:c>
      <x:c r="E197" s="17" t="n">
        <x:v>2017</x:v>
      </x:c>
      <x:c r="F197" s="17" t="str">
        <x:v>1000</x:v>
      </x:c>
      <x:c r="G197" s="17" t="str">
        <x:v>Iranian rial</x:v>
      </x:c>
      <x:c r="H197" s="17" t="str">
        <x:v>Iranian rial</x:v>
      </x:c>
      <x:c r="I197" s="17" t="str">
        <x:v>CURRENT_PRICES</x:v>
      </x:c>
      <x:c r="J197" s="17" t="str"/>
      <x:c r="K197" s="17" t="str">
        <x:v>2008</x:v>
      </x:c>
      <x:c r="L197" s="17" t="str">
        <x:v>Fiscal year beginning 21 March</x:v>
      </x:c>
      <x:c r="M197" s="76" t="str">
        <x:v>1644697731154680</x:v>
      </x:c>
      <x:c r="N197" s="17" t="str">
        <x:v>OBSERVED</x:v>
      </x:c>
      <x:c r="O197" s="17" t="str"/>
    </x:row>
    <x:row r="198">
      <x:c r="A198" s="17" t="str">
        <x:v>2.4</x:v>
      </x:c>
      <x:c r="B198" s="17" t="str">
        <x:v>Industries</x:v>
      </x:c>
      <x:c r="C198" s="17" t="str">
        <x:v>01</x:v>
      </x:c>
      <x:c r="D198" s="17" t="str">
        <x:v>Crop and animal production, hunting and related service activities</x:v>
      </x:c>
      <x:c r="E198" s="17" t="n">
        <x:v>2017</x:v>
      </x:c>
      <x:c r="F198" s="17" t="str">
        <x:v>1000</x:v>
      </x:c>
      <x:c r="G198" s="17" t="str">
        <x:v>Iranian rial</x:v>
      </x:c>
      <x:c r="H198" s="17" t="str">
        <x:v>Iranian rial</x:v>
      </x:c>
      <x:c r="I198" s="17" t="str">
        <x:v>CURRENT_PRICES</x:v>
      </x:c>
      <x:c r="J198" s="17" t="str"/>
      <x:c r="K198" s="17" t="str">
        <x:v>2008</x:v>
      </x:c>
      <x:c r="L198" s="17" t="str">
        <x:v>Fiscal year beginning 21 March</x:v>
      </x:c>
      <x:c r="M198" s="76" t="str">
        <x:v>1561526135399800</x:v>
      </x:c>
      <x:c r="N198" s="17" t="str">
        <x:v>OBSERVED</x:v>
      </x:c>
      <x:c r="O198" s="17" t="str"/>
    </x:row>
    <x:row r="199">
      <x:c r="A199" s="17" t="str">
        <x:v>2.4</x:v>
      </x:c>
      <x:c r="B199" s="17" t="str">
        <x:v>Industries</x:v>
      </x:c>
      <x:c r="C199" s="17" t="str">
        <x:v>02</x:v>
      </x:c>
      <x:c r="D199" s="17" t="str">
        <x:v>Forestry and logging</x:v>
      </x:c>
      <x:c r="E199" s="17" t="n">
        <x:v>2017</x:v>
      </x:c>
      <x:c r="F199" s="17" t="str">
        <x:v>1000</x:v>
      </x:c>
      <x:c r="G199" s="17" t="str">
        <x:v>Iranian rial</x:v>
      </x:c>
      <x:c r="H199" s="17" t="str">
        <x:v>Iranian rial</x:v>
      </x:c>
      <x:c r="I199" s="17" t="str">
        <x:v>CURRENT_PRICES</x:v>
      </x:c>
      <x:c r="J199" s="17" t="str"/>
      <x:c r="K199" s="17" t="str">
        <x:v>2008</x:v>
      </x:c>
      <x:c r="L199" s="17" t="str">
        <x:v>Fiscal year beginning 21 March</x:v>
      </x:c>
      <x:c r="M199" s="76" t="str">
        <x:v>6209072389514.81</x:v>
      </x:c>
      <x:c r="N199" s="17" t="str">
        <x:v>OBSERVED</x:v>
      </x:c>
      <x:c r="O199" s="17" t="str"/>
    </x:row>
    <x:row r="200">
      <x:c r="A200" s="17" t="str">
        <x:v>2.4</x:v>
      </x:c>
      <x:c r="B200" s="17" t="str">
        <x:v>Industries</x:v>
      </x:c>
      <x:c r="C200" s="17" t="str">
        <x:v>03</x:v>
      </x:c>
      <x:c r="D200" s="17" t="str">
        <x:v>Fishing and aquaculture</x:v>
      </x:c>
      <x:c r="E200" s="17" t="n">
        <x:v>2017</x:v>
      </x:c>
      <x:c r="F200" s="17" t="str">
        <x:v>1000</x:v>
      </x:c>
      <x:c r="G200" s="17" t="str">
        <x:v>Iranian rial</x:v>
      </x:c>
      <x:c r="H200" s="17" t="str">
        <x:v>Iranian rial</x:v>
      </x:c>
      <x:c r="I200" s="17" t="str">
        <x:v>CURRENT_PRICES</x:v>
      </x:c>
      <x:c r="J200" s="17" t="str"/>
      <x:c r="K200" s="17" t="str">
        <x:v>2008</x:v>
      </x:c>
      <x:c r="L200" s="17" t="str">
        <x:v>Fiscal year beginning 21 March</x:v>
      </x:c>
      <x:c r="M200" s="76" t="str">
        <x:v>76962523365360.3</x:v>
      </x:c>
      <x:c r="N200" s="17" t="str">
        <x:v>OBSERVED</x:v>
      </x:c>
      <x:c r="O200" s="17" t="str"/>
    </x:row>
    <x:row r="201">
      <x:c r="A201" s="17" t="str">
        <x:v>2.4</x:v>
      </x:c>
      <x:c r="B201" s="17" t="str">
        <x:v>Industries</x:v>
      </x:c>
      <x:c r="C201" s="17" t="str">
        <x:v>B+C+D+E</x:v>
      </x:c>
      <x:c r="D201" s="17" t="str">
        <x:v>Manufacturing, mining and quarrying and other industrial activities</x:v>
      </x:c>
      <x:c r="E201" s="17" t="n">
        <x:v>2017</x:v>
      </x:c>
      <x:c r="F201" s="17" t="str">
        <x:v>1000</x:v>
      </x:c>
      <x:c r="G201" s="17" t="str">
        <x:v>Iranian rial</x:v>
      </x:c>
      <x:c r="H201" s="17" t="str">
        <x:v>Iranian rial</x:v>
      </x:c>
      <x:c r="I201" s="17" t="str">
        <x:v>CURRENT_PRICES</x:v>
      </x:c>
      <x:c r="J201" s="17" t="str"/>
      <x:c r="K201" s="17" t="str">
        <x:v>2008</x:v>
      </x:c>
      <x:c r="L201" s="17" t="str">
        <x:v>Fiscal year beginning 21 March</x:v>
      </x:c>
      <x:c r="M201" s="76" t="str">
        <x:v>5351686008336740</x:v>
      </x:c>
      <x:c r="N201" s="17" t="str">
        <x:v>OBSERVED</x:v>
      </x:c>
      <x:c r="O201" s="17" t="str"/>
    </x:row>
    <x:row r="202">
      <x:c r="A202" s="17" t="str">
        <x:v>2.4</x:v>
      </x:c>
      <x:c r="B202" s="17" t="str">
        <x:v>Industries</x:v>
      </x:c>
      <x:c r="C202" s="17" t="str">
        <x:v>B</x:v>
      </x:c>
      <x:c r="D202" s="17" t="str">
        <x:v>Mining and quarrying</x:v>
      </x:c>
      <x:c r="E202" s="17" t="n">
        <x:v>2017</x:v>
      </x:c>
      <x:c r="F202" s="17" t="str">
        <x:v>1000</x:v>
      </x:c>
      <x:c r="G202" s="17" t="str">
        <x:v>Iranian rial</x:v>
      </x:c>
      <x:c r="H202" s="17" t="str">
        <x:v>Iranian rial</x:v>
      </x:c>
      <x:c r="I202" s="17" t="str">
        <x:v>CURRENT_PRICES</x:v>
      </x:c>
      <x:c r="J202" s="17" t="str"/>
      <x:c r="K202" s="17" t="str">
        <x:v>2008</x:v>
      </x:c>
      <x:c r="L202" s="17" t="str">
        <x:v>Fiscal year beginning 21 March</x:v>
      </x:c>
      <x:c r="M202" s="76" t="str">
        <x:v>2536509798981030</x:v>
      </x:c>
      <x:c r="N202" s="17" t="str">
        <x:v>OBSERVED</x:v>
      </x:c>
      <x:c r="O202" s="17" t="str"/>
    </x:row>
    <x:row r="203">
      <x:c r="A203" s="17" t="str">
        <x:v>2.4</x:v>
      </x:c>
      <x:c r="B203" s="17" t="str">
        <x:v>Industries</x:v>
      </x:c>
      <x:c r="C203" s="17" t="str">
        <x:v>C</x:v>
      </x:c>
      <x:c r="D203" s="17" t="str">
        <x:v>Manufacturing</x:v>
      </x:c>
      <x:c r="E203" s="17" t="n">
        <x:v>2017</x:v>
      </x:c>
      <x:c r="F203" s="17" t="str">
        <x:v>1000</x:v>
      </x:c>
      <x:c r="G203" s="17" t="str">
        <x:v>Iranian rial</x:v>
      </x:c>
      <x:c r="H203" s="17" t="str">
        <x:v>Iranian rial</x:v>
      </x:c>
      <x:c r="I203" s="17" t="str">
        <x:v>CURRENT_PRICES</x:v>
      </x:c>
      <x:c r="J203" s="17" t="str"/>
      <x:c r="K203" s="17" t="str">
        <x:v>2008</x:v>
      </x:c>
      <x:c r="L203" s="17" t="str">
        <x:v>Fiscal year beginning 21 March</x:v>
      </x:c>
      <x:c r="M203" s="76" t="str">
        <x:v>2301659709864550</x:v>
      </x:c>
      <x:c r="N203" s="17" t="str">
        <x:v>OBSERVED</x:v>
      </x:c>
      <x:c r="O203" s="17" t="str"/>
    </x:row>
    <x:row r="204">
      <x:c r="A204" s="17" t="str">
        <x:v>2.4</x:v>
      </x:c>
      <x:c r="B204" s="17" t="str">
        <x:v>Industries</x:v>
      </x:c>
      <x:c r="C204" s="17" t="str">
        <x:v>D</x:v>
      </x:c>
      <x:c r="D204" s="17" t="str">
        <x:v>Electricity, gas, steam and air conditioning supply</x:v>
      </x:c>
      <x:c r="E204" s="17" t="n">
        <x:v>2017</x:v>
      </x:c>
      <x:c r="F204" s="17" t="str">
        <x:v>1000</x:v>
      </x:c>
      <x:c r="G204" s="17" t="str">
        <x:v>Iranian rial</x:v>
      </x:c>
      <x:c r="H204" s="17" t="str">
        <x:v>Iranian rial</x:v>
      </x:c>
      <x:c r="I204" s="17" t="str">
        <x:v>CURRENT_PRICES</x:v>
      </x:c>
      <x:c r="J204" s="17" t="str"/>
      <x:c r="K204" s="17" t="str">
        <x:v>2008</x:v>
      </x:c>
      <x:c r="L204" s="17" t="str">
        <x:v>Fiscal year beginning 21 March</x:v>
      </x:c>
      <x:c r="M204" s="76" t="str">
        <x:v>488777166555806</x:v>
      </x:c>
      <x:c r="N204" s="17" t="str">
        <x:v>OBSERVED</x:v>
      </x:c>
      <x:c r="O204" s="17" t="str"/>
    </x:row>
    <x:row r="205">
      <x:c r="A205" s="17" t="str">
        <x:v>2.4</x:v>
      </x:c>
      <x:c r="B205" s="17" t="str">
        <x:v>Industries</x:v>
      </x:c>
      <x:c r="C205" s="17" t="str">
        <x:v>E</x:v>
      </x:c>
      <x:c r="D205" s="17" t="str">
        <x:v>Water supply; sewerage, waste management and remediation activities</x:v>
      </x:c>
      <x:c r="E205" s="17" t="n">
        <x:v>2017</x:v>
      </x:c>
      <x:c r="F205" s="17" t="str">
        <x:v>1000</x:v>
      </x:c>
      <x:c r="G205" s="17" t="str">
        <x:v>Iranian rial</x:v>
      </x:c>
      <x:c r="H205" s="17" t="str">
        <x:v>Iranian rial</x:v>
      </x:c>
      <x:c r="I205" s="17" t="str">
        <x:v>CURRENT_PRICES</x:v>
      </x:c>
      <x:c r="J205" s="17" t="str"/>
      <x:c r="K205" s="17" t="str">
        <x:v>2008</x:v>
      </x:c>
      <x:c r="L205" s="17" t="str">
        <x:v>Fiscal year beginning 21 March</x:v>
      </x:c>
      <x:c r="M205" s="76" t="str">
        <x:v>24739332935357.6</x:v>
      </x:c>
      <x:c r="N205" s="17" t="str">
        <x:v>OBSERVED</x:v>
      </x:c>
      <x:c r="O205" s="17" t="str"/>
    </x:row>
    <x:row r="206">
      <x:c r="A206" s="17" t="str">
        <x:v>2.4</x:v>
      </x:c>
      <x:c r="B206" s="17" t="str">
        <x:v>Industries</x:v>
      </x:c>
      <x:c r="C206" s="17" t="str">
        <x:v>F</x:v>
      </x:c>
      <x:c r="D206" s="17" t="str">
        <x:v>Construction</x:v>
      </x:c>
      <x:c r="E206" s="17" t="n">
        <x:v>2017</x:v>
      </x:c>
      <x:c r="F206" s="17" t="str">
        <x:v>1000</x:v>
      </x:c>
      <x:c r="G206" s="17" t="str">
        <x:v>Iranian rial</x:v>
      </x:c>
      <x:c r="H206" s="17" t="str">
        <x:v>Iranian rial</x:v>
      </x:c>
      <x:c r="I206" s="17" t="str">
        <x:v>CURRENT_PRICES</x:v>
      </x:c>
      <x:c r="J206" s="17" t="str"/>
      <x:c r="K206" s="17" t="str">
        <x:v>2008</x:v>
      </x:c>
      <x:c r="L206" s="17" t="str">
        <x:v>Fiscal year beginning 21 March</x:v>
      </x:c>
      <x:c r="M206" s="76" t="str">
        <x:v>711805841627709</x:v>
      </x:c>
      <x:c r="N206" s="17" t="str">
        <x:v>OBSERVED</x:v>
      </x:c>
      <x:c r="O206" s="17" t="str"/>
    </x:row>
    <x:row r="207">
      <x:c r="A207" s="17" t="str">
        <x:v>2.4</x:v>
      </x:c>
      <x:c r="B207" s="17" t="str">
        <x:v>Industries</x:v>
      </x:c>
      <x:c r="C207" s="17" t="str">
        <x:v>G+H+I</x:v>
      </x:c>
      <x:c r="D207" s="17" t="str">
        <x:v>Wholesale and retail trade, transportation and storage, accommodation and food service activities</x:v>
      </x:c>
      <x:c r="E207" s="17" t="n">
        <x:v>2017</x:v>
      </x:c>
      <x:c r="F207" s="17" t="str">
        <x:v>1000</x:v>
      </x:c>
      <x:c r="G207" s="17" t="str">
        <x:v>Iranian rial</x:v>
      </x:c>
      <x:c r="H207" s="17" t="str">
        <x:v>Iranian rial</x:v>
      </x:c>
      <x:c r="I207" s="17" t="str">
        <x:v>CURRENT_PRICES</x:v>
      </x:c>
      <x:c r="J207" s="17" t="str"/>
      <x:c r="K207" s="17" t="str">
        <x:v>2008</x:v>
      </x:c>
      <x:c r="L207" s="17" t="str">
        <x:v>Fiscal year beginning 21 March</x:v>
      </x:c>
      <x:c r="M207" s="76" t="str">
        <x:v>3128138684001990</x:v>
      </x:c>
      <x:c r="N207" s="17" t="str">
        <x:v>OBSERVED</x:v>
      </x:c>
      <x:c r="O207" s="17" t="str"/>
    </x:row>
    <x:row r="208">
      <x:c r="A208" s="17" t="str">
        <x:v>2.4</x:v>
      </x:c>
      <x:c r="B208" s="17" t="str">
        <x:v>Industries</x:v>
      </x:c>
      <x:c r="C208" s="17" t="str">
        <x:v>G</x:v>
      </x:c>
      <x:c r="D208" s="17" t="str">
        <x:v>Wholesale and retail trade; repair of motor vehicles and motorcycles</x:v>
      </x:c>
      <x:c r="E208" s="17" t="n">
        <x:v>2017</x:v>
      </x:c>
      <x:c r="F208" s="17" t="str">
        <x:v>1000</x:v>
      </x:c>
      <x:c r="G208" s="17" t="str">
        <x:v>Iranian rial</x:v>
      </x:c>
      <x:c r="H208" s="17" t="str">
        <x:v>Iranian rial</x:v>
      </x:c>
      <x:c r="I208" s="17" t="str">
        <x:v>CURRENT_PRICES</x:v>
      </x:c>
      <x:c r="J208" s="17" t="str"/>
      <x:c r="K208" s="17" t="str">
        <x:v>2008</x:v>
      </x:c>
      <x:c r="L208" s="17" t="str">
        <x:v>Fiscal year beginning 21 March</x:v>
      </x:c>
      <x:c r="M208" s="76" t="str">
        <x:v>1855717098557340</x:v>
      </x:c>
      <x:c r="N208" s="17" t="str">
        <x:v>OBSERVED</x:v>
      </x:c>
      <x:c r="O208" s="17" t="str"/>
    </x:row>
    <x:row r="209">
      <x:c r="A209" s="17" t="str">
        <x:v>2.4</x:v>
      </x:c>
      <x:c r="B209" s="17" t="str">
        <x:v>Industries</x:v>
      </x:c>
      <x:c r="C209" s="17" t="str">
        <x:v>H</x:v>
      </x:c>
      <x:c r="D209" s="17" t="str">
        <x:v>Transportation and storage</x:v>
      </x:c>
      <x:c r="E209" s="17" t="n">
        <x:v>2017</x:v>
      </x:c>
      <x:c r="F209" s="17" t="str">
        <x:v>1000</x:v>
      </x:c>
      <x:c r="G209" s="17" t="str">
        <x:v>Iranian rial</x:v>
      </x:c>
      <x:c r="H209" s="17" t="str">
        <x:v>Iranian rial</x:v>
      </x:c>
      <x:c r="I209" s="17" t="str">
        <x:v>CURRENT_PRICES</x:v>
      </x:c>
      <x:c r="J209" s="17" t="str"/>
      <x:c r="K209" s="17" t="str">
        <x:v>2008</x:v>
      </x:c>
      <x:c r="L209" s="17" t="str">
        <x:v>Fiscal year beginning 21 March</x:v>
      </x:c>
      <x:c r="M209" s="76" t="str">
        <x:v>1157997592092570</x:v>
      </x:c>
      <x:c r="N209" s="17" t="str">
        <x:v>OBSERVED</x:v>
      </x:c>
      <x:c r="O209" s="17" t="str"/>
    </x:row>
    <x:row r="210">
      <x:c r="A210" s="17" t="str">
        <x:v>2.4</x:v>
      </x:c>
      <x:c r="B210" s="17" t="str">
        <x:v>Industries</x:v>
      </x:c>
      <x:c r="C210" s="17" t="str">
        <x:v>I</x:v>
      </x:c>
      <x:c r="D210" s="17" t="str">
        <x:v>Accommodation and food service activities</x:v>
      </x:c>
      <x:c r="E210" s="17" t="n">
        <x:v>2017</x:v>
      </x:c>
      <x:c r="F210" s="17" t="str">
        <x:v>1000</x:v>
      </x:c>
      <x:c r="G210" s="17" t="str">
        <x:v>Iranian rial</x:v>
      </x:c>
      <x:c r="H210" s="17" t="str">
        <x:v>Iranian rial</x:v>
      </x:c>
      <x:c r="I210" s="17" t="str">
        <x:v>CURRENT_PRICES</x:v>
      </x:c>
      <x:c r="J210" s="17" t="str"/>
      <x:c r="K210" s="17" t="str">
        <x:v>2008</x:v>
      </x:c>
      <x:c r="L210" s="17" t="str">
        <x:v>Fiscal year beginning 21 March</x:v>
      </x:c>
      <x:c r="M210" s="76" t="str">
        <x:v>114423993352078</x:v>
      </x:c>
      <x:c r="N210" s="17" t="str">
        <x:v>OBSERVED</x:v>
      </x:c>
      <x:c r="O210" s="17" t="str"/>
    </x:row>
    <x:row r="211">
      <x:c r="A211" s="17" t="str">
        <x:v>2.4</x:v>
      </x:c>
      <x:c r="B211" s="17" t="str">
        <x:v>Industries</x:v>
      </x:c>
      <x:c r="C211" s="17" t="str">
        <x:v>J</x:v>
      </x:c>
      <x:c r="D211" s="17" t="str">
        <x:v>Information and communication</x:v>
      </x:c>
      <x:c r="E211" s="17" t="n">
        <x:v>2017</x:v>
      </x:c>
      <x:c r="F211" s="17" t="str">
        <x:v>1000</x:v>
      </x:c>
      <x:c r="G211" s="17" t="str">
        <x:v>Iranian rial</x:v>
      </x:c>
      <x:c r="H211" s="17" t="str">
        <x:v>Iranian rial</x:v>
      </x:c>
      <x:c r="I211" s="17" t="str">
        <x:v>CURRENT_PRICES</x:v>
      </x:c>
      <x:c r="J211" s="17" t="str"/>
      <x:c r="K211" s="17" t="str">
        <x:v>2008</x:v>
      </x:c>
      <x:c r="L211" s="17" t="str">
        <x:v>Fiscal year beginning 21 March</x:v>
      </x:c>
      <x:c r="M211" s="76" t="str">
        <x:v>214032526651369</x:v>
      </x:c>
      <x:c r="N211" s="17" t="str">
        <x:v>OBSERVED</x:v>
      </x:c>
      <x:c r="O211" s="17" t="str"/>
    </x:row>
    <x:row r="212">
      <x:c r="A212" s="17" t="str">
        <x:v>2.4</x:v>
      </x:c>
      <x:c r="B212" s="17" t="str">
        <x:v>Industries</x:v>
      </x:c>
      <x:c r="C212" s="17" t="str">
        <x:v>K</x:v>
      </x:c>
      <x:c r="D212" s="17" t="str">
        <x:v>Financial and insurance activities</x:v>
      </x:c>
      <x:c r="E212" s="17" t="n">
        <x:v>2017</x:v>
      </x:c>
      <x:c r="F212" s="17" t="str">
        <x:v>1000</x:v>
      </x:c>
      <x:c r="G212" s="17" t="str">
        <x:v>Iranian rial</x:v>
      </x:c>
      <x:c r="H212" s="17" t="str">
        <x:v>Iranian rial</x:v>
      </x:c>
      <x:c r="I212" s="17" t="str">
        <x:v>CURRENT_PRICES</x:v>
      </x:c>
      <x:c r="J212" s="17" t="str"/>
      <x:c r="K212" s="17" t="str">
        <x:v>2008</x:v>
      </x:c>
      <x:c r="L212" s="17" t="str">
        <x:v>Fiscal year beginning 21 March</x:v>
      </x:c>
      <x:c r="M212" s="76" t="str">
        <x:v>387714448467230</x:v>
      </x:c>
      <x:c r="N212" s="17" t="str">
        <x:v>OBSERVED</x:v>
      </x:c>
      <x:c r="O212" s="17" t="str"/>
    </x:row>
    <x:row r="213">
      <x:c r="A213" s="17" t="str">
        <x:v>2.4</x:v>
      </x:c>
      <x:c r="B213" s="17" t="str">
        <x:v>Industries</x:v>
      </x:c>
      <x:c r="C213" s="17" t="str">
        <x:v>L</x:v>
      </x:c>
      <x:c r="D213" s="17" t="str">
        <x:v>Real estate activities</x:v>
      </x:c>
      <x:c r="E213" s="17" t="n">
        <x:v>2017</x:v>
      </x:c>
      <x:c r="F213" s="17" t="str">
        <x:v>1000</x:v>
      </x:c>
      <x:c r="G213" s="17" t="str">
        <x:v>Iranian rial</x:v>
      </x:c>
      <x:c r="H213" s="17" t="str">
        <x:v>Iranian rial</x:v>
      </x:c>
      <x:c r="I213" s="17" t="str">
        <x:v>CURRENT_PRICES</x:v>
      </x:c>
      <x:c r="J213" s="17" t="str"/>
      <x:c r="K213" s="17" t="str">
        <x:v>2008</x:v>
      </x:c>
      <x:c r="L213" s="17" t="str">
        <x:v>Fiscal year beginning 21 March</x:v>
      </x:c>
      <x:c r="M213" s="76" t="str">
        <x:v>1917768499549430</x:v>
      </x:c>
      <x:c r="N213" s="17" t="str">
        <x:v>OBSERVED</x:v>
      </x:c>
      <x:c r="O213" s="17" t="str"/>
    </x:row>
    <x:row r="214">
      <x:c r="A214" s="17" t="str">
        <x:v>2.4</x:v>
      </x:c>
      <x:c r="B214" s="17" t="str">
        <x:v>Industries</x:v>
      </x:c>
      <x:c r="C214" s="17" t="str">
        <x:v>M+N</x:v>
      </x:c>
      <x:c r="D214" s="17" t="str">
        <x:v>Professional, scientific, technical, administrative and support service activities</x:v>
      </x:c>
      <x:c r="E214" s="17" t="n">
        <x:v>2017</x:v>
      </x:c>
      <x:c r="F214" s="17" t="str">
        <x:v>1000</x:v>
      </x:c>
      <x:c r="G214" s="17" t="str">
        <x:v>Iranian rial</x:v>
      </x:c>
      <x:c r="H214" s="17" t="str">
        <x:v>Iranian rial</x:v>
      </x:c>
      <x:c r="I214" s="17" t="str">
        <x:v>CURRENT_PRICES</x:v>
      </x:c>
      <x:c r="J214" s="17" t="str"/>
      <x:c r="K214" s="17" t="str">
        <x:v>2008</x:v>
      </x:c>
      <x:c r="L214" s="17" t="str">
        <x:v>Fiscal year beginning 21 March</x:v>
      </x:c>
      <x:c r="M214" s="76" t="str">
        <x:v>227846068579671</x:v>
      </x:c>
      <x:c r="N214" s="17" t="str">
        <x:v>OBSERVED</x:v>
      </x:c>
      <x:c r="O214" s="17" t="str"/>
    </x:row>
    <x:row r="215">
      <x:c r="A215" s="17" t="str">
        <x:v>2.4</x:v>
      </x:c>
      <x:c r="B215" s="17" t="str">
        <x:v>Industries</x:v>
      </x:c>
      <x:c r="C215" s="17" t="str">
        <x:v>M</x:v>
      </x:c>
      <x:c r="D215" s="17" t="str">
        <x:v>Professional, scientific and technical activities</x:v>
      </x:c>
      <x:c r="E215" s="17" t="n">
        <x:v>2017</x:v>
      </x:c>
      <x:c r="F215" s="17" t="str">
        <x:v>1000</x:v>
      </x:c>
      <x:c r="G215" s="17" t="str">
        <x:v>Iranian rial</x:v>
      </x:c>
      <x:c r="H215" s="17" t="str">
        <x:v>Iranian rial</x:v>
      </x:c>
      <x:c r="I215" s="17" t="str">
        <x:v>CURRENT_PRICES</x:v>
      </x:c>
      <x:c r="J215" s="17" t="str"/>
      <x:c r="K215" s="17" t="str">
        <x:v>2008</x:v>
      </x:c>
      <x:c r="L215" s="17" t="str">
        <x:v>Fiscal year beginning 21 March</x:v>
      </x:c>
      <x:c r="M215" s="76" t="str">
        <x:v>211545139362182</x:v>
      </x:c>
      <x:c r="N215" s="17" t="str">
        <x:v>OBSERVED</x:v>
      </x:c>
      <x:c r="O215" s="17" t="str"/>
    </x:row>
    <x:row r="216">
      <x:c r="A216" s="17" t="str">
        <x:v>2.4</x:v>
      </x:c>
      <x:c r="B216" s="17" t="str">
        <x:v>Industries</x:v>
      </x:c>
      <x:c r="C216" s="17" t="str">
        <x:v>N</x:v>
      </x:c>
      <x:c r="D216" s="17" t="str">
        <x:v>Administrative and support service activities</x:v>
      </x:c>
      <x:c r="E216" s="17" t="n">
        <x:v>2017</x:v>
      </x:c>
      <x:c r="F216" s="17" t="str">
        <x:v>1000</x:v>
      </x:c>
      <x:c r="G216" s="17" t="str">
        <x:v>Iranian rial</x:v>
      </x:c>
      <x:c r="H216" s="17" t="str">
        <x:v>Iranian rial</x:v>
      </x:c>
      <x:c r="I216" s="17" t="str">
        <x:v>CURRENT_PRICES</x:v>
      </x:c>
      <x:c r="J216" s="17" t="str"/>
      <x:c r="K216" s="17" t="str">
        <x:v>2008</x:v>
      </x:c>
      <x:c r="L216" s="17" t="str">
        <x:v>Fiscal year beginning 21 March</x:v>
      </x:c>
      <x:c r="M216" s="76" t="str">
        <x:v>16300929217488.8</x:v>
      </x:c>
      <x:c r="N216" s="17" t="str">
        <x:v>OBSERVED</x:v>
      </x:c>
      <x:c r="O216" s="17" t="str"/>
    </x:row>
    <x:row r="217">
      <x:c r="A217" s="17" t="str">
        <x:v>2.4</x:v>
      </x:c>
      <x:c r="B217" s="17" t="str">
        <x:v>Industries</x:v>
      </x:c>
      <x:c r="C217" s="17" t="str">
        <x:v>O+P+Q</x:v>
      </x:c>
      <x:c r="D217" s="17" t="str">
        <x:v>Public administration and defence, education, human health and social work activities</x:v>
      </x:c>
      <x:c r="E217" s="17" t="n">
        <x:v>2017</x:v>
      </x:c>
      <x:c r="F217" s="17" t="str">
        <x:v>1000</x:v>
      </x:c>
      <x:c r="G217" s="17" t="str">
        <x:v>Iranian rial</x:v>
      </x:c>
      <x:c r="H217" s="17" t="str">
        <x:v>Iranian rial</x:v>
      </x:c>
      <x:c r="I217" s="17" t="str">
        <x:v>CURRENT_PRICES</x:v>
      </x:c>
      <x:c r="J217" s="17" t="str"/>
      <x:c r="K217" s="17" t="str">
        <x:v>2008</x:v>
      </x:c>
      <x:c r="L217" s="17" t="str">
        <x:v>Fiscal year beginning 21 March</x:v>
      </x:c>
      <x:c r="M217" s="76" t="str">
        <x:v>2475801134931050</x:v>
      </x:c>
      <x:c r="N217" s="17" t="str">
        <x:v>OBSERVED</x:v>
      </x:c>
      <x:c r="O217" s="17" t="str"/>
    </x:row>
    <x:row r="218">
      <x:c r="A218" s="17" t="str">
        <x:v>2.4</x:v>
      </x:c>
      <x:c r="B218" s="17" t="str">
        <x:v>Industries</x:v>
      </x:c>
      <x:c r="C218" s="17" t="str">
        <x:v>O</x:v>
      </x:c>
      <x:c r="D218" s="17" t="str">
        <x:v>Public administration and defence; compulsory social security</x:v>
      </x:c>
      <x:c r="E218" s="17" t="n">
        <x:v>2017</x:v>
      </x:c>
      <x:c r="F218" s="17" t="str">
        <x:v>1000</x:v>
      </x:c>
      <x:c r="G218" s="17" t="str">
        <x:v>Iranian rial</x:v>
      </x:c>
      <x:c r="H218" s="17" t="str">
        <x:v>Iranian rial</x:v>
      </x:c>
      <x:c r="I218" s="17" t="str">
        <x:v>CURRENT_PRICES</x:v>
      </x:c>
      <x:c r="J218" s="17" t="str"/>
      <x:c r="K218" s="17" t="str">
        <x:v>2008</x:v>
      </x:c>
      <x:c r="L218" s="17" t="str">
        <x:v>Fiscal year beginning 21 March</x:v>
      </x:c>
      <x:c r="M218" s="76" t="str">
        <x:v>1432469870700710</x:v>
      </x:c>
      <x:c r="N218" s="17" t="str">
        <x:v>OBSERVED</x:v>
      </x:c>
      <x:c r="O218" s="17" t="str"/>
    </x:row>
    <x:row r="219">
      <x:c r="A219" s="17" t="str">
        <x:v>2.4</x:v>
      </x:c>
      <x:c r="B219" s="17" t="str">
        <x:v>Industries</x:v>
      </x:c>
      <x:c r="C219" s="17" t="str">
        <x:v>P</x:v>
      </x:c>
      <x:c r="D219" s="17" t="str">
        <x:v>Education</x:v>
      </x:c>
      <x:c r="E219" s="17" t="n">
        <x:v>2017</x:v>
      </x:c>
      <x:c r="F219" s="17" t="str">
        <x:v>1000</x:v>
      </x:c>
      <x:c r="G219" s="17" t="str">
        <x:v>Iranian rial</x:v>
      </x:c>
      <x:c r="H219" s="17" t="str">
        <x:v>Iranian rial</x:v>
      </x:c>
      <x:c r="I219" s="17" t="str">
        <x:v>CURRENT_PRICES</x:v>
      </x:c>
      <x:c r="J219" s="17" t="str"/>
      <x:c r="K219" s="17" t="str">
        <x:v>2008</x:v>
      </x:c>
      <x:c r="L219" s="17" t="str">
        <x:v>Fiscal year beginning 21 March</x:v>
      </x:c>
      <x:c r="M219" s="76" t="str">
        <x:v>477016568856781</x:v>
      </x:c>
      <x:c r="N219" s="17" t="str">
        <x:v>OBSERVED</x:v>
      </x:c>
      <x:c r="O219" s="17" t="str"/>
    </x:row>
    <x:row r="220">
      <x:c r="A220" s="17" t="str">
        <x:v>2.4</x:v>
      </x:c>
      <x:c r="B220" s="17" t="str">
        <x:v>Industries</x:v>
      </x:c>
      <x:c r="C220" s="17" t="str">
        <x:v>Q</x:v>
      </x:c>
      <x:c r="D220" s="17" t="str">
        <x:v>Human health and social work activities</x:v>
      </x:c>
      <x:c r="E220" s="17" t="n">
        <x:v>2017</x:v>
      </x:c>
      <x:c r="F220" s="17" t="str">
        <x:v>1000</x:v>
      </x:c>
      <x:c r="G220" s="17" t="str">
        <x:v>Iranian rial</x:v>
      </x:c>
      <x:c r="H220" s="17" t="str">
        <x:v>Iranian rial</x:v>
      </x:c>
      <x:c r="I220" s="17" t="str">
        <x:v>CURRENT_PRICES</x:v>
      </x:c>
      <x:c r="J220" s="17" t="str"/>
      <x:c r="K220" s="17" t="str">
        <x:v>2008</x:v>
      </x:c>
      <x:c r="L220" s="17" t="str">
        <x:v>Fiscal year beginning 21 March</x:v>
      </x:c>
      <x:c r="M220" s="76" t="str">
        <x:v>566314695373558</x:v>
      </x:c>
      <x:c r="N220" s="17" t="str">
        <x:v>OBSERVED</x:v>
      </x:c>
      <x:c r="O220" s="17" t="str"/>
    </x:row>
    <x:row r="221">
      <x:c r="A221" s="17" t="str">
        <x:v>2.4</x:v>
      </x:c>
      <x:c r="B221" s="17" t="str">
        <x:v>Industries</x:v>
      </x:c>
      <x:c r="C221" s="17" t="str">
        <x:v>R+S+T</x:v>
      </x:c>
      <x:c r="D221" s="17" t="str">
        <x:v>Other service activities</x:v>
      </x:c>
      <x:c r="E221" s="17" t="n">
        <x:v>2017</x:v>
      </x:c>
      <x:c r="F221" s="17" t="str">
        <x:v>1000</x:v>
      </x:c>
      <x:c r="G221" s="17" t="str">
        <x:v>Iranian rial</x:v>
      </x:c>
      <x:c r="H221" s="17" t="str">
        <x:v>Iranian rial</x:v>
      </x:c>
      <x:c r="I221" s="17" t="str">
        <x:v>CURRENT_PRICES</x:v>
      </x:c>
      <x:c r="J221" s="17" t="str"/>
      <x:c r="K221" s="17" t="str">
        <x:v>2008</x:v>
      </x:c>
      <x:c r="L221" s="17" t="str">
        <x:v>Fiscal year beginning 21 March</x:v>
      </x:c>
      <x:c r="M221" s="76" t="str">
        <x:v>127814071562264</x:v>
      </x:c>
      <x:c r="N221" s="17" t="str">
        <x:v>OBSERVED</x:v>
      </x:c>
      <x:c r="O221" s="17" t="str"/>
    </x:row>
    <x:row r="222">
      <x:c r="A222" s="17" t="str">
        <x:v>2.4</x:v>
      </x:c>
      <x:c r="B222" s="17" t="str">
        <x:v>Industries</x:v>
      </x:c>
      <x:c r="C222" s="17" t="str">
        <x:v>R</x:v>
      </x:c>
      <x:c r="D222" s="17" t="str">
        <x:v>Arts, entertainment and recreation</x:v>
      </x:c>
      <x:c r="E222" s="17" t="n">
        <x:v>2017</x:v>
      </x:c>
      <x:c r="F222" s="17" t="str">
        <x:v>1000</x:v>
      </x:c>
      <x:c r="G222" s="17" t="str">
        <x:v>Iranian rial</x:v>
      </x:c>
      <x:c r="H222" s="17" t="str">
        <x:v>Iranian rial</x:v>
      </x:c>
      <x:c r="I222" s="17" t="str">
        <x:v>CURRENT_PRICES</x:v>
      </x:c>
      <x:c r="J222" s="17" t="str"/>
      <x:c r="K222" s="17" t="str">
        <x:v>2008</x:v>
      </x:c>
      <x:c r="L222" s="17" t="str">
        <x:v>Fiscal year beginning 21 March</x:v>
      </x:c>
      <x:c r="M222" s="76" t="str">
        <x:v>58251180982987.1</x:v>
      </x:c>
      <x:c r="N222" s="17" t="str">
        <x:v>OBSERVED</x:v>
      </x:c>
      <x:c r="O222" s="17" t="str"/>
    </x:row>
    <x:row r="223">
      <x:c r="A223" s="17" t="str">
        <x:v>2.4</x:v>
      </x:c>
      <x:c r="B223" s="17" t="str">
        <x:v>Industries</x:v>
      </x:c>
      <x:c r="C223" s="17" t="str">
        <x:v>S</x:v>
      </x:c>
      <x:c r="D223" s="17" t="str">
        <x:v>Other service activities</x:v>
      </x:c>
      <x:c r="E223" s="17" t="n">
        <x:v>2017</x:v>
      </x:c>
      <x:c r="F223" s="17" t="str">
        <x:v>1000</x:v>
      </x:c>
      <x:c r="G223" s="17" t="str">
        <x:v>Iranian rial</x:v>
      </x:c>
      <x:c r="H223" s="17" t="str">
        <x:v>Iranian rial</x:v>
      </x:c>
      <x:c r="I223" s="17" t="str">
        <x:v>CURRENT_PRICES</x:v>
      </x:c>
      <x:c r="J223" s="17" t="str"/>
      <x:c r="K223" s="17" t="str">
        <x:v>2008</x:v>
      </x:c>
      <x:c r="L223" s="17" t="str">
        <x:v>Fiscal year beginning 21 March</x:v>
      </x:c>
      <x:c r="M223" s="76" t="str">
        <x:v>69562890579276.8</x:v>
      </x:c>
      <x:c r="N223" s="17" t="str">
        <x:v>OBSERVED</x:v>
      </x:c>
      <x:c r="O223" s="17" t="str"/>
    </x:row>
    <x:row r="224">
      <x:c r="A224" s="17" t="str">
        <x:v>2.4</x:v>
      </x:c>
      <x:c r="B224" s="17" t="str">
        <x:v>Industries</x:v>
      </x:c>
      <x:c r="C224" s="17" t="str">
        <x:v>B.1g</x:v>
      </x:c>
      <x:c r="D224" s="17" t="str">
        <x:v>Equals: VALUE ADDED, GROSS, at basic prices</x:v>
      </x:c>
      <x:c r="E224" s="17" t="n">
        <x:v>2017</x:v>
      </x:c>
      <x:c r="F224" s="17" t="str">
        <x:v>1000</x:v>
      </x:c>
      <x:c r="G224" s="17" t="str">
        <x:v>Iranian rial</x:v>
      </x:c>
      <x:c r="H224" s="17" t="str">
        <x:v>Iranian rial</x:v>
      </x:c>
      <x:c r="I224" s="17" t="str">
        <x:v>CURRENT_PRICES</x:v>
      </x:c>
      <x:c r="J224" s="17" t="str"/>
      <x:c r="K224" s="17" t="str">
        <x:v>2008</x:v>
      </x:c>
      <x:c r="L224" s="17" t="str">
        <x:v>Fiscal year beginning 21 March</x:v>
      </x:c>
      <x:c r="M224" s="76" t="str">
        <x:v>16187305014862100</x:v>
      </x:c>
      <x:c r="N224" s="17" t="str">
        <x:v>OBSERVED</x:v>
      </x:c>
      <x:c r="O224" s="17" t="str"/>
    </x:row>
    <x:row r="225">
      <x:c r="A225" s="17" t="str">
        <x:v>2.4</x:v>
      </x:c>
      <x:c r="B225" s="17" t="str">
        <x:v>Industries</x:v>
      </x:c>
      <x:c r="C225" s="17" t="str">
        <x:v>D.21-D.31</x:v>
      </x:c>
      <x:c r="D225" s="17" t="str">
        <x:v>Plus: Taxes less Subsidies on products</x:v>
      </x:c>
      <x:c r="E225" s="17" t="n">
        <x:v>2017</x:v>
      </x:c>
      <x:c r="F225" s="17" t="str">
        <x:v>1000</x:v>
      </x:c>
      <x:c r="G225" s="17" t="str">
        <x:v>Iranian rial</x:v>
      </x:c>
      <x:c r="H225" s="17" t="str">
        <x:v>Iranian rial</x:v>
      </x:c>
      <x:c r="I225" s="17" t="str">
        <x:v>CURRENT_PRICES</x:v>
      </x:c>
      <x:c r="J225" s="17" t="str"/>
      <x:c r="K225" s="17" t="str">
        <x:v>2008</x:v>
      </x:c>
      <x:c r="L225" s="17" t="str">
        <x:v>Fiscal year beginning 21 March</x:v>
      </x:c>
      <x:c r="M225" s="76" t="str">
        <x:v>549113975324474</x:v>
      </x:c>
      <x:c r="N225" s="17" t="str">
        <x:v>OBSERVED</x:v>
      </x:c>
      <x:c r="O225" s="17" t="str"/>
    </x:row>
    <x:row r="226">
      <x:c r="A226" s="17" t="str">
        <x:v>2.4</x:v>
      </x:c>
      <x:c r="B226" s="17" t="str">
        <x:v>Industries</x:v>
      </x:c>
      <x:c r="C226" s="17" t="str">
        <x:v>D.21</x:v>
      </x:c>
      <x:c r="D226" s="17" t="str">
        <x:v>Plus: Taxes on products</x:v>
      </x:c>
      <x:c r="E226" s="17" t="n">
        <x:v>2017</x:v>
      </x:c>
      <x:c r="F226" s="17" t="str">
        <x:v>1000</x:v>
      </x:c>
      <x:c r="G226" s="17" t="str">
        <x:v>Iranian rial</x:v>
      </x:c>
      <x:c r="H226" s="17" t="str">
        <x:v>Iranian rial</x:v>
      </x:c>
      <x:c r="I226" s="17" t="str">
        <x:v>CURRENT_PRICES</x:v>
      </x:c>
      <x:c r="J226" s="17" t="str"/>
      <x:c r="K226" s="17" t="str">
        <x:v>2008</x:v>
      </x:c>
      <x:c r="L226" s="17" t="str">
        <x:v>Fiscal year beginning 21 March</x:v>
      </x:c>
      <x:c r="M226" s="76" t="str">
        <x:v>713059757324474</x:v>
      </x:c>
      <x:c r="N226" s="17" t="str">
        <x:v>OBSERVED</x:v>
      </x:c>
      <x:c r="O226" s="17" t="str"/>
    </x:row>
    <x:row r="227">
      <x:c r="A227" s="17" t="str">
        <x:v>2.4</x:v>
      </x:c>
      <x:c r="B227" s="17" t="str">
        <x:v>Industries</x:v>
      </x:c>
      <x:c r="C227" s="17" t="str">
        <x:v>D.31</x:v>
      </x:c>
      <x:c r="D227" s="17" t="str">
        <x:v>Less: Subsidies on products</x:v>
      </x:c>
      <x:c r="E227" s="17" t="n">
        <x:v>2017</x:v>
      </x:c>
      <x:c r="F227" s="17" t="str">
        <x:v>1000</x:v>
      </x:c>
      <x:c r="G227" s="17" t="str">
        <x:v>Iranian rial</x:v>
      </x:c>
      <x:c r="H227" s="17" t="str">
        <x:v>Iranian rial</x:v>
      </x:c>
      <x:c r="I227" s="17" t="str">
        <x:v>CURRENT_PRICES</x:v>
      </x:c>
      <x:c r="J227" s="17" t="str"/>
      <x:c r="K227" s="17" t="str">
        <x:v>2008</x:v>
      </x:c>
      <x:c r="L227" s="17" t="str">
        <x:v>Fiscal year beginning 21 March</x:v>
      </x:c>
      <x:c r="M227" s="76" t="str">
        <x:v>163945782000000</x:v>
      </x:c>
      <x:c r="N227" s="17" t="str">
        <x:v>OBSERVED</x:v>
      </x:c>
      <x:c r="O227" s="17" t="str"/>
    </x:row>
    <x:row r="228">
      <x:c r="A228" s="17" t="str">
        <x:v>2.4</x:v>
      </x:c>
      <x:c r="B228" s="17" t="str">
        <x:v>Industries</x:v>
      </x:c>
      <x:c r="C228" s="17" t="str">
        <x:v>B.1*g</x:v>
      </x:c>
      <x:c r="D228" s="17" t="str">
        <x:v>Equals: GROSS DOMESTIC PRODUCT</x:v>
      </x:c>
      <x:c r="E228" s="17" t="n">
        <x:v>2017</x:v>
      </x:c>
      <x:c r="F228" s="17" t="str">
        <x:v>1000</x:v>
      </x:c>
      <x:c r="G228" s="17" t="str">
        <x:v>Iranian rial</x:v>
      </x:c>
      <x:c r="H228" s="17" t="str">
        <x:v>Iranian rial</x:v>
      </x:c>
      <x:c r="I228" s="17" t="str">
        <x:v>CURRENT_PRICES</x:v>
      </x:c>
      <x:c r="J228" s="17" t="str"/>
      <x:c r="K228" s="17" t="str">
        <x:v>2008</x:v>
      </x:c>
      <x:c r="L228" s="17" t="str">
        <x:v>Fiscal year beginning 21 March</x:v>
      </x:c>
      <x:c r="M228" s="76" t="str">
        <x:v>16736418990186600</x:v>
      </x:c>
      <x:c r="N228" s="17" t="str">
        <x:v>OBSERVED</x:v>
      </x:c>
      <x:c r="O228" s="17" t="str"/>
    </x:row>
    <x:row r="229">
      <x:c r="A229" s="17" t="str">
        <x:v>2.4</x:v>
      </x:c>
      <x:c r="B229" s="17" t="str">
        <x:v>Industries</x:v>
      </x:c>
      <x:c r="C229" s="17" t="str">
        <x:v>A</x:v>
      </x:c>
      <x:c r="D229" s="17" t="str">
        <x:v>Agriculture, forestry and fishing</x:v>
      </x:c>
      <x:c r="E229" s="17" t="n">
        <x:v>2016</x:v>
      </x:c>
      <x:c r="F229" s="17" t="str">
        <x:v>1000</x:v>
      </x:c>
      <x:c r="G229" s="17" t="str">
        <x:v>Iranian rial</x:v>
      </x:c>
      <x:c r="H229" s="17" t="str">
        <x:v>Iranian rial</x:v>
      </x:c>
      <x:c r="I229" s="17" t="str">
        <x:v>CURRENT_PRICES</x:v>
      </x:c>
      <x:c r="J229" s="17" t="str"/>
      <x:c r="K229" s="17" t="str">
        <x:v>2008</x:v>
      </x:c>
      <x:c r="L229" s="17" t="str">
        <x:v>Fiscal year beginning 21 March</x:v>
      </x:c>
      <x:c r="M229" s="76" t="str">
        <x:v>1409826449450890</x:v>
      </x:c>
      <x:c r="N229" s="17" t="str">
        <x:v>OBSERVED</x:v>
      </x:c>
      <x:c r="O229" s="17" t="str"/>
    </x:row>
    <x:row r="230">
      <x:c r="A230" s="17" t="str">
        <x:v>2.4</x:v>
      </x:c>
      <x:c r="B230" s="17" t="str">
        <x:v>Industries</x:v>
      </x:c>
      <x:c r="C230" s="17" t="str">
        <x:v>01</x:v>
      </x:c>
      <x:c r="D230" s="17" t="str">
        <x:v>Crop and animal production, hunting and related service activities</x:v>
      </x:c>
      <x:c r="E230" s="17" t="n">
        <x:v>2016</x:v>
      </x:c>
      <x:c r="F230" s="17" t="str">
        <x:v>1000</x:v>
      </x:c>
      <x:c r="G230" s="17" t="str">
        <x:v>Iranian rial</x:v>
      </x:c>
      <x:c r="H230" s="17" t="str">
        <x:v>Iranian rial</x:v>
      </x:c>
      <x:c r="I230" s="17" t="str">
        <x:v>CURRENT_PRICES</x:v>
      </x:c>
      <x:c r="J230" s="17" t="str"/>
      <x:c r="K230" s="17" t="str">
        <x:v>2008</x:v>
      </x:c>
      <x:c r="L230" s="17" t="str">
        <x:v>Fiscal year beginning 21 March</x:v>
      </x:c>
      <x:c r="M230" s="76" t="str">
        <x:v>1336140090857620</x:v>
      </x:c>
      <x:c r="N230" s="17" t="str">
        <x:v>OBSERVED</x:v>
      </x:c>
      <x:c r="O230" s="17" t="str"/>
    </x:row>
    <x:row r="231">
      <x:c r="A231" s="17" t="str">
        <x:v>2.4</x:v>
      </x:c>
      <x:c r="B231" s="17" t="str">
        <x:v>Industries</x:v>
      </x:c>
      <x:c r="C231" s="17" t="str">
        <x:v>02</x:v>
      </x:c>
      <x:c r="D231" s="17" t="str">
        <x:v>Forestry and logging</x:v>
      </x:c>
      <x:c r="E231" s="17" t="n">
        <x:v>2016</x:v>
      </x:c>
      <x:c r="F231" s="17" t="str">
        <x:v>1000</x:v>
      </x:c>
      <x:c r="G231" s="17" t="str">
        <x:v>Iranian rial</x:v>
      </x:c>
      <x:c r="H231" s="17" t="str">
        <x:v>Iranian rial</x:v>
      </x:c>
      <x:c r="I231" s="17" t="str">
        <x:v>CURRENT_PRICES</x:v>
      </x:c>
      <x:c r="J231" s="17" t="str"/>
      <x:c r="K231" s="17" t="str">
        <x:v>2008</x:v>
      </x:c>
      <x:c r="L231" s="17" t="str">
        <x:v>Fiscal year beginning 21 March</x:v>
      </x:c>
      <x:c r="M231" s="76" t="str">
        <x:v>5372464820946.49</x:v>
      </x:c>
      <x:c r="N231" s="17" t="str">
        <x:v>OBSERVED</x:v>
      </x:c>
      <x:c r="O231" s="17" t="str"/>
    </x:row>
    <x:row r="232">
      <x:c r="A232" s="17" t="str">
        <x:v>2.4</x:v>
      </x:c>
      <x:c r="B232" s="17" t="str">
        <x:v>Industries</x:v>
      </x:c>
      <x:c r="C232" s="17" t="str">
        <x:v>03</x:v>
      </x:c>
      <x:c r="D232" s="17" t="str">
        <x:v>Fishing and aquaculture</x:v>
      </x:c>
      <x:c r="E232" s="17" t="n">
        <x:v>2016</x:v>
      </x:c>
      <x:c r="F232" s="17" t="str">
        <x:v>1000</x:v>
      </x:c>
      <x:c r="G232" s="17" t="str">
        <x:v>Iranian rial</x:v>
      </x:c>
      <x:c r="H232" s="17" t="str">
        <x:v>Iranian rial</x:v>
      </x:c>
      <x:c r="I232" s="17" t="str">
        <x:v>CURRENT_PRICES</x:v>
      </x:c>
      <x:c r="J232" s="17" t="str"/>
      <x:c r="K232" s="17" t="str">
        <x:v>2008</x:v>
      </x:c>
      <x:c r="L232" s="17" t="str">
        <x:v>Fiscal year beginning 21 March</x:v>
      </x:c>
      <x:c r="M232" s="76" t="str">
        <x:v>68313893772324.8</x:v>
      </x:c>
      <x:c r="N232" s="17" t="str">
        <x:v>OBSERVED</x:v>
      </x:c>
      <x:c r="O232" s="17" t="str"/>
    </x:row>
    <x:row r="233">
      <x:c r="A233" s="17" t="str">
        <x:v>2.4</x:v>
      </x:c>
      <x:c r="B233" s="17" t="str">
        <x:v>Industries</x:v>
      </x:c>
      <x:c r="C233" s="17" t="str">
        <x:v>B+C+D+E</x:v>
      </x:c>
      <x:c r="D233" s="17" t="str">
        <x:v>Manufacturing, mining and quarrying and other industrial activities</x:v>
      </x:c>
      <x:c r="E233" s="17" t="n">
        <x:v>2016</x:v>
      </x:c>
      <x:c r="F233" s="17" t="str">
        <x:v>1000</x:v>
      </x:c>
      <x:c r="G233" s="17" t="str">
        <x:v>Iranian rial</x:v>
      </x:c>
      <x:c r="H233" s="17" t="str">
        <x:v>Iranian rial</x:v>
      </x:c>
      <x:c r="I233" s="17" t="str">
        <x:v>CURRENT_PRICES</x:v>
      </x:c>
      <x:c r="J233" s="17" t="str"/>
      <x:c r="K233" s="17" t="str">
        <x:v>2008</x:v>
      </x:c>
      <x:c r="L233" s="17" t="str">
        <x:v>Fiscal year beginning 21 March</x:v>
      </x:c>
      <x:c r="M233" s="76" t="str">
        <x:v>4324942415358880</x:v>
      </x:c>
      <x:c r="N233" s="17" t="str">
        <x:v>OBSERVED</x:v>
      </x:c>
      <x:c r="O233" s="17" t="str"/>
    </x:row>
    <x:row r="234">
      <x:c r="A234" s="17" t="str">
        <x:v>2.4</x:v>
      </x:c>
      <x:c r="B234" s="17" t="str">
        <x:v>Industries</x:v>
      </x:c>
      <x:c r="C234" s="17" t="str">
        <x:v>B</x:v>
      </x:c>
      <x:c r="D234" s="17" t="str">
        <x:v>Mining and quarrying</x:v>
      </x:c>
      <x:c r="E234" s="17" t="n">
        <x:v>2016</x:v>
      </x:c>
      <x:c r="F234" s="17" t="str">
        <x:v>1000</x:v>
      </x:c>
      <x:c r="G234" s="17" t="str">
        <x:v>Iranian rial</x:v>
      </x:c>
      <x:c r="H234" s="17" t="str">
        <x:v>Iranian rial</x:v>
      </x:c>
      <x:c r="I234" s="17" t="str">
        <x:v>CURRENT_PRICES</x:v>
      </x:c>
      <x:c r="J234" s="17" t="str"/>
      <x:c r="K234" s="17" t="str">
        <x:v>2008</x:v>
      </x:c>
      <x:c r="L234" s="17" t="str">
        <x:v>Fiscal year beginning 21 March</x:v>
      </x:c>
      <x:c r="M234" s="76" t="str">
        <x:v>1983069933155320</x:v>
      </x:c>
      <x:c r="N234" s="17" t="str">
        <x:v>OBSERVED</x:v>
      </x:c>
      <x:c r="O234" s="17" t="str"/>
    </x:row>
    <x:row r="235">
      <x:c r="A235" s="17" t="str">
        <x:v>2.4</x:v>
      </x:c>
      <x:c r="B235" s="17" t="str">
        <x:v>Industries</x:v>
      </x:c>
      <x:c r="C235" s="17" t="str">
        <x:v>C</x:v>
      </x:c>
      <x:c r="D235" s="17" t="str">
        <x:v>Manufacturing</x:v>
      </x:c>
      <x:c r="E235" s="17" t="n">
        <x:v>2016</x:v>
      </x:c>
      <x:c r="F235" s="17" t="str">
        <x:v>1000</x:v>
      </x:c>
      <x:c r="G235" s="17" t="str">
        <x:v>Iranian rial</x:v>
      </x:c>
      <x:c r="H235" s="17" t="str">
        <x:v>Iranian rial</x:v>
      </x:c>
      <x:c r="I235" s="17" t="str">
        <x:v>CURRENT_PRICES</x:v>
      </x:c>
      <x:c r="J235" s="17" t="str"/>
      <x:c r="K235" s="17" t="str">
        <x:v>2008</x:v>
      </x:c>
      <x:c r="L235" s="17" t="str">
        <x:v>Fiscal year beginning 21 March</x:v>
      </x:c>
      <x:c r="M235" s="76" t="str">
        <x:v>1865230191983950</x:v>
      </x:c>
      <x:c r="N235" s="17" t="str">
        <x:v>OBSERVED</x:v>
      </x:c>
      <x:c r="O235" s="17" t="str"/>
    </x:row>
    <x:row r="236">
      <x:c r="A236" s="17" t="str">
        <x:v>2.4</x:v>
      </x:c>
      <x:c r="B236" s="17" t="str">
        <x:v>Industries</x:v>
      </x:c>
      <x:c r="C236" s="17" t="str">
        <x:v>D</x:v>
      </x:c>
      <x:c r="D236" s="17" t="str">
        <x:v>Electricity, gas, steam and air conditioning supply</x:v>
      </x:c>
      <x:c r="E236" s="17" t="n">
        <x:v>2016</x:v>
      </x:c>
      <x:c r="F236" s="17" t="str">
        <x:v>1000</x:v>
      </x:c>
      <x:c r="G236" s="17" t="str">
        <x:v>Iranian rial</x:v>
      </x:c>
      <x:c r="H236" s="17" t="str">
        <x:v>Iranian rial</x:v>
      </x:c>
      <x:c r="I236" s="17" t="str">
        <x:v>CURRENT_PRICES</x:v>
      </x:c>
      <x:c r="J236" s="17" t="str"/>
      <x:c r="K236" s="17" t="str">
        <x:v>2008</x:v>
      </x:c>
      <x:c r="L236" s="17" t="str">
        <x:v>Fiscal year beginning 21 March</x:v>
      </x:c>
      <x:c r="M236" s="76" t="str">
        <x:v>453162189413965</x:v>
      </x:c>
      <x:c r="N236" s="17" t="str">
        <x:v>OBSERVED</x:v>
      </x:c>
      <x:c r="O236" s="17" t="str"/>
    </x:row>
    <x:row r="237">
      <x:c r="A237" s="17" t="str">
        <x:v>2.4</x:v>
      </x:c>
      <x:c r="B237" s="17" t="str">
        <x:v>Industries</x:v>
      </x:c>
      <x:c r="C237" s="17" t="str">
        <x:v>E</x:v>
      </x:c>
      <x:c r="D237" s="17" t="str">
        <x:v>Water supply; sewerage, waste management and remediation activities</x:v>
      </x:c>
      <x:c r="E237" s="17" t="n">
        <x:v>2016</x:v>
      </x:c>
      <x:c r="F237" s="17" t="str">
        <x:v>1000</x:v>
      </x:c>
      <x:c r="G237" s="17" t="str">
        <x:v>Iranian rial</x:v>
      </x:c>
      <x:c r="H237" s="17" t="str">
        <x:v>Iranian rial</x:v>
      </x:c>
      <x:c r="I237" s="17" t="str">
        <x:v>CURRENT_PRICES</x:v>
      </x:c>
      <x:c r="J237" s="17" t="str"/>
      <x:c r="K237" s="17" t="str">
        <x:v>2008</x:v>
      </x:c>
      <x:c r="L237" s="17" t="str">
        <x:v>Fiscal year beginning 21 March</x:v>
      </x:c>
      <x:c r="M237" s="76" t="str">
        <x:v>23480100805646.6</x:v>
      </x:c>
      <x:c r="N237" s="17" t="str">
        <x:v>OBSERVED</x:v>
      </x:c>
      <x:c r="O237" s="17" t="str"/>
    </x:row>
    <x:row r="238">
      <x:c r="A238" s="17" t="str">
        <x:v>2.4</x:v>
      </x:c>
      <x:c r="B238" s="17" t="str">
        <x:v>Industries</x:v>
      </x:c>
      <x:c r="C238" s="17" t="str">
        <x:v>F</x:v>
      </x:c>
      <x:c r="D238" s="17" t="str">
        <x:v>Construction</x:v>
      </x:c>
      <x:c r="E238" s="17" t="n">
        <x:v>2016</x:v>
      </x:c>
      <x:c r="F238" s="17" t="str">
        <x:v>1000</x:v>
      </x:c>
      <x:c r="G238" s="17" t="str">
        <x:v>Iranian rial</x:v>
      </x:c>
      <x:c r="H238" s="17" t="str">
        <x:v>Iranian rial</x:v>
      </x:c>
      <x:c r="I238" s="17" t="str">
        <x:v>CURRENT_PRICES</x:v>
      </x:c>
      <x:c r="J238" s="17" t="str"/>
      <x:c r="K238" s="17" t="str">
        <x:v>2008</x:v>
      </x:c>
      <x:c r="L238" s="17" t="str">
        <x:v>Fiscal year beginning 21 March</x:v>
      </x:c>
      <x:c r="M238" s="76" t="str">
        <x:v>627034255237665</x:v>
      </x:c>
      <x:c r="N238" s="17" t="str">
        <x:v>OBSERVED</x:v>
      </x:c>
      <x:c r="O238" s="17" t="str"/>
    </x:row>
    <x:row r="239">
      <x:c r="A239" s="17" t="str">
        <x:v>2.4</x:v>
      </x:c>
      <x:c r="B239" s="17" t="str">
        <x:v>Industries</x:v>
      </x:c>
      <x:c r="C239" s="17" t="str">
        <x:v>G+H+I</x:v>
      </x:c>
      <x:c r="D239" s="17" t="str">
        <x:v>Wholesale and retail trade, transportation and storage, accommodation and food service activities</x:v>
      </x:c>
      <x:c r="E239" s="17" t="n">
        <x:v>2016</x:v>
      </x:c>
      <x:c r="F239" s="17" t="str">
        <x:v>1000</x:v>
      </x:c>
      <x:c r="G239" s="17" t="str">
        <x:v>Iranian rial</x:v>
      </x:c>
      <x:c r="H239" s="17" t="str">
        <x:v>Iranian rial</x:v>
      </x:c>
      <x:c r="I239" s="17" t="str">
        <x:v>CURRENT_PRICES</x:v>
      </x:c>
      <x:c r="J239" s="17" t="str"/>
      <x:c r="K239" s="17" t="str">
        <x:v>2008</x:v>
      </x:c>
      <x:c r="L239" s="17" t="str">
        <x:v>Fiscal year beginning 21 March</x:v>
      </x:c>
      <x:c r="M239" s="76" t="str">
        <x:v>2816601752691330</x:v>
      </x:c>
      <x:c r="N239" s="17" t="str">
        <x:v>OBSERVED</x:v>
      </x:c>
      <x:c r="O239" s="17" t="str"/>
    </x:row>
    <x:row r="240">
      <x:c r="A240" s="17" t="str">
        <x:v>2.4</x:v>
      </x:c>
      <x:c r="B240" s="17" t="str">
        <x:v>Industries</x:v>
      </x:c>
      <x:c r="C240" s="17" t="str">
        <x:v>G</x:v>
      </x:c>
      <x:c r="D240" s="17" t="str">
        <x:v>Wholesale and retail trade; repair of motor vehicles and motorcycles</x:v>
      </x:c>
      <x:c r="E240" s="17" t="n">
        <x:v>2016</x:v>
      </x:c>
      <x:c r="F240" s="17" t="str">
        <x:v>1000</x:v>
      </x:c>
      <x:c r="G240" s="17" t="str">
        <x:v>Iranian rial</x:v>
      </x:c>
      <x:c r="H240" s="17" t="str">
        <x:v>Iranian rial</x:v>
      </x:c>
      <x:c r="I240" s="17" t="str">
        <x:v>CURRENT_PRICES</x:v>
      </x:c>
      <x:c r="J240" s="17" t="str"/>
      <x:c r="K240" s="17" t="str">
        <x:v>2008</x:v>
      </x:c>
      <x:c r="L240" s="17" t="str">
        <x:v>Fiscal year beginning 21 March</x:v>
      </x:c>
      <x:c r="M240" s="76" t="str">
        <x:v>1625399733981960</x:v>
      </x:c>
      <x:c r="N240" s="17" t="str">
        <x:v>OBSERVED</x:v>
      </x:c>
      <x:c r="O240" s="17" t="str"/>
    </x:row>
    <x:row r="241">
      <x:c r="A241" s="17" t="str">
        <x:v>2.4</x:v>
      </x:c>
      <x:c r="B241" s="17" t="str">
        <x:v>Industries</x:v>
      </x:c>
      <x:c r="C241" s="17" t="str">
        <x:v>H</x:v>
      </x:c>
      <x:c r="D241" s="17" t="str">
        <x:v>Transportation and storage</x:v>
      </x:c>
      <x:c r="E241" s="17" t="n">
        <x:v>2016</x:v>
      </x:c>
      <x:c r="F241" s="17" t="str">
        <x:v>1000</x:v>
      </x:c>
      <x:c r="G241" s="17" t="str">
        <x:v>Iranian rial</x:v>
      </x:c>
      <x:c r="H241" s="17" t="str">
        <x:v>Iranian rial</x:v>
      </x:c>
      <x:c r="I241" s="17" t="str">
        <x:v>CURRENT_PRICES</x:v>
      </x:c>
      <x:c r="J241" s="17" t="str"/>
      <x:c r="K241" s="17" t="str">
        <x:v>2008</x:v>
      </x:c>
      <x:c r="L241" s="17" t="str">
        <x:v>Fiscal year beginning 21 March</x:v>
      </x:c>
      <x:c r="M241" s="76" t="str">
        <x:v>1081589986211280</x:v>
      </x:c>
      <x:c r="N241" s="17" t="str">
        <x:v>OBSERVED</x:v>
      </x:c>
      <x:c r="O241" s="17" t="str"/>
    </x:row>
    <x:row r="242">
      <x:c r="A242" s="17" t="str">
        <x:v>2.4</x:v>
      </x:c>
      <x:c r="B242" s="17" t="str">
        <x:v>Industries</x:v>
      </x:c>
      <x:c r="C242" s="17" t="str">
        <x:v>I</x:v>
      </x:c>
      <x:c r="D242" s="17" t="str">
        <x:v>Accommodation and food service activities</x:v>
      </x:c>
      <x:c r="E242" s="17" t="n">
        <x:v>2016</x:v>
      </x:c>
      <x:c r="F242" s="17" t="str">
        <x:v>1000</x:v>
      </x:c>
      <x:c r="G242" s="17" t="str">
        <x:v>Iranian rial</x:v>
      </x:c>
      <x:c r="H242" s="17" t="str">
        <x:v>Iranian rial</x:v>
      </x:c>
      <x:c r="I242" s="17" t="str">
        <x:v>CURRENT_PRICES</x:v>
      </x:c>
      <x:c r="J242" s="17" t="str"/>
      <x:c r="K242" s="17" t="str">
        <x:v>2008</x:v>
      </x:c>
      <x:c r="L242" s="17" t="str">
        <x:v>Fiscal year beginning 21 March</x:v>
      </x:c>
      <x:c r="M242" s="76" t="str">
        <x:v>109612032498095</x:v>
      </x:c>
      <x:c r="N242" s="17" t="str">
        <x:v>OBSERVED</x:v>
      </x:c>
      <x:c r="O242" s="17" t="str"/>
    </x:row>
    <x:row r="243">
      <x:c r="A243" s="17" t="str">
        <x:v>2.4</x:v>
      </x:c>
      <x:c r="B243" s="17" t="str">
        <x:v>Industries</x:v>
      </x:c>
      <x:c r="C243" s="17" t="str">
        <x:v>J</x:v>
      </x:c>
      <x:c r="D243" s="17" t="str">
        <x:v>Information and communication</x:v>
      </x:c>
      <x:c r="E243" s="17" t="n">
        <x:v>2016</x:v>
      </x:c>
      <x:c r="F243" s="17" t="str">
        <x:v>1000</x:v>
      </x:c>
      <x:c r="G243" s="17" t="str">
        <x:v>Iranian rial</x:v>
      </x:c>
      <x:c r="H243" s="17" t="str">
        <x:v>Iranian rial</x:v>
      </x:c>
      <x:c r="I243" s="17" t="str">
        <x:v>CURRENT_PRICES</x:v>
      </x:c>
      <x:c r="J243" s="17" t="str"/>
      <x:c r="K243" s="17" t="str">
        <x:v>2008</x:v>
      </x:c>
      <x:c r="L243" s="17" t="str">
        <x:v>Fiscal year beginning 21 March</x:v>
      </x:c>
      <x:c r="M243" s="76" t="str">
        <x:v>189772480527942</x:v>
      </x:c>
      <x:c r="N243" s="17" t="str">
        <x:v>OBSERVED</x:v>
      </x:c>
      <x:c r="O243" s="17" t="str"/>
    </x:row>
    <x:row r="244">
      <x:c r="A244" s="17" t="str">
        <x:v>2.4</x:v>
      </x:c>
      <x:c r="B244" s="17" t="str">
        <x:v>Industries</x:v>
      </x:c>
      <x:c r="C244" s="17" t="str">
        <x:v>K</x:v>
      </x:c>
      <x:c r="D244" s="17" t="str">
        <x:v>Financial and insurance activities</x:v>
      </x:c>
      <x:c r="E244" s="17" t="n">
        <x:v>2016</x:v>
      </x:c>
      <x:c r="F244" s="17" t="str">
        <x:v>1000</x:v>
      </x:c>
      <x:c r="G244" s="17" t="str">
        <x:v>Iranian rial</x:v>
      </x:c>
      <x:c r="H244" s="17" t="str">
        <x:v>Iranian rial</x:v>
      </x:c>
      <x:c r="I244" s="17" t="str">
        <x:v>CURRENT_PRICES</x:v>
      </x:c>
      <x:c r="J244" s="17" t="str"/>
      <x:c r="K244" s="17" t="str">
        <x:v>2008</x:v>
      </x:c>
      <x:c r="L244" s="17" t="str">
        <x:v>Fiscal year beginning 21 March</x:v>
      </x:c>
      <x:c r="M244" s="76" t="str">
        <x:v>350446034084980</x:v>
      </x:c>
      <x:c r="N244" s="17" t="str">
        <x:v>OBSERVED</x:v>
      </x:c>
      <x:c r="O244" s="17" t="str"/>
    </x:row>
    <x:row r="245">
      <x:c r="A245" s="17" t="str">
        <x:v>2.4</x:v>
      </x:c>
      <x:c r="B245" s="17" t="str">
        <x:v>Industries</x:v>
      </x:c>
      <x:c r="C245" s="17" t="str">
        <x:v>L</x:v>
      </x:c>
      <x:c r="D245" s="17" t="str">
        <x:v>Real estate activities</x:v>
      </x:c>
      <x:c r="E245" s="17" t="n">
        <x:v>2016</x:v>
      </x:c>
      <x:c r="F245" s="17" t="str">
        <x:v>1000</x:v>
      </x:c>
      <x:c r="G245" s="17" t="str">
        <x:v>Iranian rial</x:v>
      </x:c>
      <x:c r="H245" s="17" t="str">
        <x:v>Iranian rial</x:v>
      </x:c>
      <x:c r="I245" s="17" t="str">
        <x:v>CURRENT_PRICES</x:v>
      </x:c>
      <x:c r="J245" s="17" t="str"/>
      <x:c r="K245" s="17" t="str">
        <x:v>2008</x:v>
      </x:c>
      <x:c r="L245" s="17" t="str">
        <x:v>Fiscal year beginning 21 March</x:v>
      </x:c>
      <x:c r="M245" s="76" t="str">
        <x:v>1768902953814000</x:v>
      </x:c>
      <x:c r="N245" s="17" t="str">
        <x:v>OBSERVED</x:v>
      </x:c>
      <x:c r="O245" s="17" t="str"/>
    </x:row>
    <x:row r="246">
      <x:c r="A246" s="17" t="str">
        <x:v>2.4</x:v>
      </x:c>
      <x:c r="B246" s="17" t="str">
        <x:v>Industries</x:v>
      </x:c>
      <x:c r="C246" s="17" t="str">
        <x:v>M+N</x:v>
      </x:c>
      <x:c r="D246" s="17" t="str">
        <x:v>Professional, scientific, technical, administrative and support service activities</x:v>
      </x:c>
      <x:c r="E246" s="17" t="n">
        <x:v>2016</x:v>
      </x:c>
      <x:c r="F246" s="17" t="str">
        <x:v>1000</x:v>
      </x:c>
      <x:c r="G246" s="17" t="str">
        <x:v>Iranian rial</x:v>
      </x:c>
      <x:c r="H246" s="17" t="str">
        <x:v>Iranian rial</x:v>
      </x:c>
      <x:c r="I246" s="17" t="str">
        <x:v>CURRENT_PRICES</x:v>
      </x:c>
      <x:c r="J246" s="17" t="str"/>
      <x:c r="K246" s="17" t="str">
        <x:v>2008</x:v>
      </x:c>
      <x:c r="L246" s="17" t="str">
        <x:v>Fiscal year beginning 21 March</x:v>
      </x:c>
      <x:c r="M246" s="76" t="str">
        <x:v>212590635221044</x:v>
      </x:c>
      <x:c r="N246" s="17" t="str">
        <x:v>OBSERVED</x:v>
      </x:c>
      <x:c r="O246" s="17" t="str"/>
    </x:row>
    <x:row r="247">
      <x:c r="A247" s="17" t="str">
        <x:v>2.4</x:v>
      </x:c>
      <x:c r="B247" s="17" t="str">
        <x:v>Industries</x:v>
      </x:c>
      <x:c r="C247" s="17" t="str">
        <x:v>M</x:v>
      </x:c>
      <x:c r="D247" s="17" t="str">
        <x:v>Professional, scientific and technical activities</x:v>
      </x:c>
      <x:c r="E247" s="17" t="n">
        <x:v>2016</x:v>
      </x:c>
      <x:c r="F247" s="17" t="str">
        <x:v>1000</x:v>
      </x:c>
      <x:c r="G247" s="17" t="str">
        <x:v>Iranian rial</x:v>
      </x:c>
      <x:c r="H247" s="17" t="str">
        <x:v>Iranian rial</x:v>
      </x:c>
      <x:c r="I247" s="17" t="str">
        <x:v>CURRENT_PRICES</x:v>
      </x:c>
      <x:c r="J247" s="17" t="str"/>
      <x:c r="K247" s="17" t="str">
        <x:v>2008</x:v>
      </x:c>
      <x:c r="L247" s="17" t="str">
        <x:v>Fiscal year beginning 21 March</x:v>
      </x:c>
      <x:c r="M247" s="76" t="str">
        <x:v>197839783443541</x:v>
      </x:c>
      <x:c r="N247" s="17" t="str">
        <x:v>OBSERVED</x:v>
      </x:c>
      <x:c r="O247" s="17" t="str"/>
    </x:row>
    <x:row r="248">
      <x:c r="A248" s="17" t="str">
        <x:v>2.4</x:v>
      </x:c>
      <x:c r="B248" s="17" t="str">
        <x:v>Industries</x:v>
      </x:c>
      <x:c r="C248" s="17" t="str">
        <x:v>N</x:v>
      </x:c>
      <x:c r="D248" s="17" t="str">
        <x:v>Administrative and support service activities</x:v>
      </x:c>
      <x:c r="E248" s="17" t="n">
        <x:v>2016</x:v>
      </x:c>
      <x:c r="F248" s="17" t="str">
        <x:v>1000</x:v>
      </x:c>
      <x:c r="G248" s="17" t="str">
        <x:v>Iranian rial</x:v>
      </x:c>
      <x:c r="H248" s="17" t="str">
        <x:v>Iranian rial</x:v>
      </x:c>
      <x:c r="I248" s="17" t="str">
        <x:v>CURRENT_PRICES</x:v>
      </x:c>
      <x:c r="J248" s="17" t="str"/>
      <x:c r="K248" s="17" t="str">
        <x:v>2008</x:v>
      </x:c>
      <x:c r="L248" s="17" t="str">
        <x:v>Fiscal year beginning 21 March</x:v>
      </x:c>
      <x:c r="M248" s="76" t="str">
        <x:v>14750851777503.2</x:v>
      </x:c>
      <x:c r="N248" s="17" t="str">
        <x:v>OBSERVED</x:v>
      </x:c>
      <x:c r="O248" s="17" t="str"/>
    </x:row>
    <x:row r="249">
      <x:c r="A249" s="17" t="str">
        <x:v>2.4</x:v>
      </x:c>
      <x:c r="B249" s="17" t="str">
        <x:v>Industries</x:v>
      </x:c>
      <x:c r="C249" s="17" t="str">
        <x:v>O+P+Q</x:v>
      </x:c>
      <x:c r="D249" s="17" t="str">
        <x:v>Public administration and defence, education, human health and social work activities</x:v>
      </x:c>
      <x:c r="E249" s="17" t="n">
        <x:v>2016</x:v>
      </x:c>
      <x:c r="F249" s="17" t="str">
        <x:v>1000</x:v>
      </x:c>
      <x:c r="G249" s="17" t="str">
        <x:v>Iranian rial</x:v>
      </x:c>
      <x:c r="H249" s="17" t="str">
        <x:v>Iranian rial</x:v>
      </x:c>
      <x:c r="I249" s="17" t="str">
        <x:v>CURRENT_PRICES</x:v>
      </x:c>
      <x:c r="J249" s="17" t="str"/>
      <x:c r="K249" s="17" t="str">
        <x:v>2008</x:v>
      </x:c>
      <x:c r="L249" s="17" t="str">
        <x:v>Fiscal year beginning 21 March</x:v>
      </x:c>
      <x:c r="M249" s="76" t="str">
        <x:v>2111668685181970</x:v>
      </x:c>
      <x:c r="N249" s="17" t="str">
        <x:v>OBSERVED</x:v>
      </x:c>
      <x:c r="O249" s="17" t="str"/>
    </x:row>
    <x:row r="250">
      <x:c r="A250" s="17" t="str">
        <x:v>2.4</x:v>
      </x:c>
      <x:c r="B250" s="17" t="str">
        <x:v>Industries</x:v>
      </x:c>
      <x:c r="C250" s="17" t="str">
        <x:v>O</x:v>
      </x:c>
      <x:c r="D250" s="17" t="str">
        <x:v>Public administration and defence; compulsory social security</x:v>
      </x:c>
      <x:c r="E250" s="17" t="n">
        <x:v>2016</x:v>
      </x:c>
      <x:c r="F250" s="17" t="str">
        <x:v>1000</x:v>
      </x:c>
      <x:c r="G250" s="17" t="str">
        <x:v>Iranian rial</x:v>
      </x:c>
      <x:c r="H250" s="17" t="str">
        <x:v>Iranian rial</x:v>
      </x:c>
      <x:c r="I250" s="17" t="str">
        <x:v>CURRENT_PRICES</x:v>
      </x:c>
      <x:c r="J250" s="17" t="str"/>
      <x:c r="K250" s="17" t="str">
        <x:v>2008</x:v>
      </x:c>
      <x:c r="L250" s="17" t="str">
        <x:v>Fiscal year beginning 21 March</x:v>
      </x:c>
      <x:c r="M250" s="76" t="str">
        <x:v>1125887939103630</x:v>
      </x:c>
      <x:c r="N250" s="17" t="str">
        <x:v>OBSERVED</x:v>
      </x:c>
      <x:c r="O250" s="17" t="str"/>
    </x:row>
    <x:row r="251">
      <x:c r="A251" s="17" t="str">
        <x:v>2.4</x:v>
      </x:c>
      <x:c r="B251" s="17" t="str">
        <x:v>Industries</x:v>
      </x:c>
      <x:c r="C251" s="17" t="str">
        <x:v>P</x:v>
      </x:c>
      <x:c r="D251" s="17" t="str">
        <x:v>Education</x:v>
      </x:c>
      <x:c r="E251" s="17" t="n">
        <x:v>2016</x:v>
      </x:c>
      <x:c r="F251" s="17" t="str">
        <x:v>1000</x:v>
      </x:c>
      <x:c r="G251" s="17" t="str">
        <x:v>Iranian rial</x:v>
      </x:c>
      <x:c r="H251" s="17" t="str">
        <x:v>Iranian rial</x:v>
      </x:c>
      <x:c r="I251" s="17" t="str">
        <x:v>CURRENT_PRICES</x:v>
      </x:c>
      <x:c r="J251" s="17" t="str"/>
      <x:c r="K251" s="17" t="str">
        <x:v>2008</x:v>
      </x:c>
      <x:c r="L251" s="17" t="str">
        <x:v>Fiscal year beginning 21 March</x:v>
      </x:c>
      <x:c r="M251" s="76" t="str">
        <x:v>445419997031798</x:v>
      </x:c>
      <x:c r="N251" s="17" t="str">
        <x:v>OBSERVED</x:v>
      </x:c>
      <x:c r="O251" s="17" t="str"/>
    </x:row>
    <x:row r="252">
      <x:c r="A252" s="17" t="str">
        <x:v>2.4</x:v>
      </x:c>
      <x:c r="B252" s="17" t="str">
        <x:v>Industries</x:v>
      </x:c>
      <x:c r="C252" s="17" t="str">
        <x:v>Q</x:v>
      </x:c>
      <x:c r="D252" s="17" t="str">
        <x:v>Human health and social work activities</x:v>
      </x:c>
      <x:c r="E252" s="17" t="n">
        <x:v>2016</x:v>
      </x:c>
      <x:c r="F252" s="17" t="str">
        <x:v>1000</x:v>
      </x:c>
      <x:c r="G252" s="17" t="str">
        <x:v>Iranian rial</x:v>
      </x:c>
      <x:c r="H252" s="17" t="str">
        <x:v>Iranian rial</x:v>
      </x:c>
      <x:c r="I252" s="17" t="str">
        <x:v>CURRENT_PRICES</x:v>
      </x:c>
      <x:c r="J252" s="17" t="str"/>
      <x:c r="K252" s="17" t="str">
        <x:v>2008</x:v>
      </x:c>
      <x:c r="L252" s="17" t="str">
        <x:v>Fiscal year beginning 21 March</x:v>
      </x:c>
      <x:c r="M252" s="76" t="str">
        <x:v>540360749046536</x:v>
      </x:c>
      <x:c r="N252" s="17" t="str">
        <x:v>OBSERVED</x:v>
      </x:c>
      <x:c r="O252" s="17" t="str"/>
    </x:row>
    <x:row r="253">
      <x:c r="A253" s="17" t="str">
        <x:v>2.4</x:v>
      </x:c>
      <x:c r="B253" s="17" t="str">
        <x:v>Industries</x:v>
      </x:c>
      <x:c r="C253" s="17" t="str">
        <x:v>R+S+T</x:v>
      </x:c>
      <x:c r="D253" s="17" t="str">
        <x:v>Other service activities</x:v>
      </x:c>
      <x:c r="E253" s="17" t="n">
        <x:v>2016</x:v>
      </x:c>
      <x:c r="F253" s="17" t="str">
        <x:v>1000</x:v>
      </x:c>
      <x:c r="G253" s="17" t="str">
        <x:v>Iranian rial</x:v>
      </x:c>
      <x:c r="H253" s="17" t="str">
        <x:v>Iranian rial</x:v>
      </x:c>
      <x:c r="I253" s="17" t="str">
        <x:v>CURRENT_PRICES</x:v>
      </x:c>
      <x:c r="J253" s="17" t="str"/>
      <x:c r="K253" s="17" t="str">
        <x:v>2008</x:v>
      </x:c>
      <x:c r="L253" s="17" t="str">
        <x:v>Fiscal year beginning 21 March</x:v>
      </x:c>
      <x:c r="M253" s="76" t="str">
        <x:v>117909659972501</x:v>
      </x:c>
      <x:c r="N253" s="17" t="str">
        <x:v>OBSERVED</x:v>
      </x:c>
      <x:c r="O253" s="17" t="str"/>
    </x:row>
    <x:row r="254">
      <x:c r="A254" s="17" t="str">
        <x:v>2.4</x:v>
      </x:c>
      <x:c r="B254" s="17" t="str">
        <x:v>Industries</x:v>
      </x:c>
      <x:c r="C254" s="17" t="str">
        <x:v>R</x:v>
      </x:c>
      <x:c r="D254" s="17" t="str">
        <x:v>Arts, entertainment and recreation</x:v>
      </x:c>
      <x:c r="E254" s="17" t="n">
        <x:v>2016</x:v>
      </x:c>
      <x:c r="F254" s="17" t="str">
        <x:v>1000</x:v>
      </x:c>
      <x:c r="G254" s="17" t="str">
        <x:v>Iranian rial</x:v>
      </x:c>
      <x:c r="H254" s="17" t="str">
        <x:v>Iranian rial</x:v>
      </x:c>
      <x:c r="I254" s="17" t="str">
        <x:v>CURRENT_PRICES</x:v>
      </x:c>
      <x:c r="J254" s="17" t="str"/>
      <x:c r="K254" s="17" t="str">
        <x:v>2008</x:v>
      </x:c>
      <x:c r="L254" s="17" t="str">
        <x:v>Fiscal year beginning 21 March</x:v>
      </x:c>
      <x:c r="M254" s="76" t="str">
        <x:v>50631789924969.1</x:v>
      </x:c>
      <x:c r="N254" s="17" t="str">
        <x:v>OBSERVED</x:v>
      </x:c>
      <x:c r="O254" s="17" t="str"/>
    </x:row>
    <x:row r="255">
      <x:c r="A255" s="17" t="str">
        <x:v>2.4</x:v>
      </x:c>
      <x:c r="B255" s="17" t="str">
        <x:v>Industries</x:v>
      </x:c>
      <x:c r="C255" s="17" t="str">
        <x:v>S</x:v>
      </x:c>
      <x:c r="D255" s="17" t="str">
        <x:v>Other service activities</x:v>
      </x:c>
      <x:c r="E255" s="17" t="n">
        <x:v>2016</x:v>
      </x:c>
      <x:c r="F255" s="17" t="str">
        <x:v>1000</x:v>
      </x:c>
      <x:c r="G255" s="17" t="str">
        <x:v>Iranian rial</x:v>
      </x:c>
      <x:c r="H255" s="17" t="str">
        <x:v>Iranian rial</x:v>
      </x:c>
      <x:c r="I255" s="17" t="str">
        <x:v>CURRENT_PRICES</x:v>
      </x:c>
      <x:c r="J255" s="17" t="str"/>
      <x:c r="K255" s="17" t="str">
        <x:v>2008</x:v>
      </x:c>
      <x:c r="L255" s="17" t="str">
        <x:v>Fiscal year beginning 21 March</x:v>
      </x:c>
      <x:c r="M255" s="76" t="str">
        <x:v>67277870047531.9</x:v>
      </x:c>
      <x:c r="N255" s="17" t="str">
        <x:v>OBSERVED</x:v>
      </x:c>
      <x:c r="O255" s="17" t="str"/>
    </x:row>
    <x:row r="256">
      <x:c r="A256" s="17" t="str">
        <x:v>2.4</x:v>
      </x:c>
      <x:c r="B256" s="17" t="str">
        <x:v>Industries</x:v>
      </x:c>
      <x:c r="C256" s="17" t="str">
        <x:v>B.1g</x:v>
      </x:c>
      <x:c r="D256" s="17" t="str">
        <x:v>Equals: VALUE ADDED, GROSS, at basic prices</x:v>
      </x:c>
      <x:c r="E256" s="17" t="n">
        <x:v>2016</x:v>
      </x:c>
      <x:c r="F256" s="17" t="str">
        <x:v>1000</x:v>
      </x:c>
      <x:c r="G256" s="17" t="str">
        <x:v>Iranian rial</x:v>
      </x:c>
      <x:c r="H256" s="17" t="str">
        <x:v>Iranian rial</x:v>
      </x:c>
      <x:c r="I256" s="17" t="str">
        <x:v>CURRENT_PRICES</x:v>
      </x:c>
      <x:c r="J256" s="17" t="str"/>
      <x:c r="K256" s="17" t="str">
        <x:v>2008</x:v>
      </x:c>
      <x:c r="L256" s="17" t="str">
        <x:v>Fiscal year beginning 21 March</x:v>
      </x:c>
      <x:c r="M256" s="76" t="str">
        <x:v>13929695321541200</x:v>
      </x:c>
      <x:c r="N256" s="17" t="str">
        <x:v>OBSERVED</x:v>
      </x:c>
      <x:c r="O256" s="17" t="str"/>
    </x:row>
    <x:row r="257">
      <x:c r="A257" s="17" t="str">
        <x:v>2.4</x:v>
      </x:c>
      <x:c r="B257" s="17" t="str">
        <x:v>Industries</x:v>
      </x:c>
      <x:c r="C257" s="17" t="str">
        <x:v>D.21-D.31</x:v>
      </x:c>
      <x:c r="D257" s="17" t="str">
        <x:v>Plus: Taxes less Subsidies on products</x:v>
      </x:c>
      <x:c r="E257" s="17" t="n">
        <x:v>2016</x:v>
      </x:c>
      <x:c r="F257" s="17" t="str">
        <x:v>1000</x:v>
      </x:c>
      <x:c r="G257" s="17" t="str">
        <x:v>Iranian rial</x:v>
      </x:c>
      <x:c r="H257" s="17" t="str">
        <x:v>Iranian rial</x:v>
      </x:c>
      <x:c r="I257" s="17" t="str">
        <x:v>CURRENT_PRICES</x:v>
      </x:c>
      <x:c r="J257" s="17" t="str"/>
      <x:c r="K257" s="17" t="str">
        <x:v>2008</x:v>
      </x:c>
      <x:c r="L257" s="17" t="str">
        <x:v>Fiscal year beginning 21 March</x:v>
      </x:c>
      <x:c r="M257" s="76" t="str">
        <x:v>479195492583376</x:v>
      </x:c>
      <x:c r="N257" s="17" t="str">
        <x:v>OBSERVED</x:v>
      </x:c>
      <x:c r="O257" s="17" t="str"/>
    </x:row>
    <x:row r="258">
      <x:c r="A258" s="17" t="str">
        <x:v>2.4</x:v>
      </x:c>
      <x:c r="B258" s="17" t="str">
        <x:v>Industries</x:v>
      </x:c>
      <x:c r="C258" s="17" t="str">
        <x:v>D.21</x:v>
      </x:c>
      <x:c r="D258" s="17" t="str">
        <x:v>Plus: Taxes on products</x:v>
      </x:c>
      <x:c r="E258" s="17" t="n">
        <x:v>2016</x:v>
      </x:c>
      <x:c r="F258" s="17" t="str">
        <x:v>1000</x:v>
      </x:c>
      <x:c r="G258" s="17" t="str">
        <x:v>Iranian rial</x:v>
      </x:c>
      <x:c r="H258" s="17" t="str">
        <x:v>Iranian rial</x:v>
      </x:c>
      <x:c r="I258" s="17" t="str">
        <x:v>CURRENT_PRICES</x:v>
      </x:c>
      <x:c r="J258" s="17" t="str"/>
      <x:c r="K258" s="17" t="str">
        <x:v>2008</x:v>
      </x:c>
      <x:c r="L258" s="17" t="str">
        <x:v>Fiscal year beginning 21 March</x:v>
      </x:c>
      <x:c r="M258" s="76" t="str">
        <x:v>618210648583376</x:v>
      </x:c>
      <x:c r="N258" s="17" t="str">
        <x:v>OBSERVED</x:v>
      </x:c>
      <x:c r="O258" s="17" t="str"/>
    </x:row>
    <x:row r="259">
      <x:c r="A259" s="17" t="str">
        <x:v>2.4</x:v>
      </x:c>
      <x:c r="B259" s="17" t="str">
        <x:v>Industries</x:v>
      </x:c>
      <x:c r="C259" s="17" t="str">
        <x:v>D.31</x:v>
      </x:c>
      <x:c r="D259" s="17" t="str">
        <x:v>Less: Subsidies on products</x:v>
      </x:c>
      <x:c r="E259" s="17" t="n">
        <x:v>2016</x:v>
      </x:c>
      <x:c r="F259" s="17" t="str">
        <x:v>1000</x:v>
      </x:c>
      <x:c r="G259" s="17" t="str">
        <x:v>Iranian rial</x:v>
      </x:c>
      <x:c r="H259" s="17" t="str">
        <x:v>Iranian rial</x:v>
      </x:c>
      <x:c r="I259" s="17" t="str">
        <x:v>CURRENT_PRICES</x:v>
      </x:c>
      <x:c r="J259" s="17" t="str"/>
      <x:c r="K259" s="17" t="str">
        <x:v>2008</x:v>
      </x:c>
      <x:c r="L259" s="17" t="str">
        <x:v>Fiscal year beginning 21 March</x:v>
      </x:c>
      <x:c r="M259" s="76" t="str">
        <x:v>139015156000000</x:v>
      </x:c>
      <x:c r="N259" s="17" t="str">
        <x:v>OBSERVED</x:v>
      </x:c>
      <x:c r="O259" s="17" t="str"/>
    </x:row>
    <x:row r="260">
      <x:c r="A260" s="17" t="str">
        <x:v>2.4</x:v>
      </x:c>
      <x:c r="B260" s="17" t="str">
        <x:v>Industries</x:v>
      </x:c>
      <x:c r="C260" s="17" t="str">
        <x:v>B.1*g</x:v>
      </x:c>
      <x:c r="D260" s="17" t="str">
        <x:v>Equals: GROSS DOMESTIC PRODUCT</x:v>
      </x:c>
      <x:c r="E260" s="17" t="n">
        <x:v>2016</x:v>
      </x:c>
      <x:c r="F260" s="17" t="str">
        <x:v>1000</x:v>
      </x:c>
      <x:c r="G260" s="17" t="str">
        <x:v>Iranian rial</x:v>
      </x:c>
      <x:c r="H260" s="17" t="str">
        <x:v>Iranian rial</x:v>
      </x:c>
      <x:c r="I260" s="17" t="str">
        <x:v>CURRENT_PRICES</x:v>
      </x:c>
      <x:c r="J260" s="17" t="str"/>
      <x:c r="K260" s="17" t="str">
        <x:v>2008</x:v>
      </x:c>
      <x:c r="L260" s="17" t="str">
        <x:v>Fiscal year beginning 21 March</x:v>
      </x:c>
      <x:c r="M260" s="76" t="str">
        <x:v>14408890814124600</x:v>
      </x:c>
      <x:c r="N260" s="17" t="str">
        <x:v>OBSERVED</x:v>
      </x:c>
      <x:c r="O260" s="17" t="str"/>
    </x:row>
    <x:row r="261">
      <x:c r="A261" s="17" t="str">
        <x:v>2.4</x:v>
      </x:c>
      <x:c r="B261" s="17" t="str">
        <x:v>Industries</x:v>
      </x:c>
      <x:c r="C261" s="17" t="str">
        <x:v>A</x:v>
      </x:c>
      <x:c r="D261" s="17" t="str">
        <x:v>Agriculture, forestry and fishing</x:v>
      </x:c>
      <x:c r="E261" s="17" t="n">
        <x:v>2015</x:v>
      </x:c>
      <x:c r="F261" s="17" t="str">
        <x:v>1000</x:v>
      </x:c>
      <x:c r="G261" s="17" t="str">
        <x:v>Iranian rial</x:v>
      </x:c>
      <x:c r="H261" s="17" t="str">
        <x:v>Iranian rial</x:v>
      </x:c>
      <x:c r="I261" s="17" t="str">
        <x:v>CURRENT_PRICES</x:v>
      </x:c>
      <x:c r="J261" s="17" t="str"/>
      <x:c r="K261" s="17" t="str">
        <x:v>2008</x:v>
      </x:c>
      <x:c r="L261" s="17" t="str">
        <x:v>Fiscal year beginning 21 March</x:v>
      </x:c>
      <x:c r="M261" s="76" t="str">
        <x:v>1221476343139050</x:v>
      </x:c>
      <x:c r="N261" s="17" t="str">
        <x:v>OBSERVED</x:v>
      </x:c>
      <x:c r="O261" s="17" t="str"/>
    </x:row>
    <x:row r="262">
      <x:c r="A262" s="17" t="str">
        <x:v>2.4</x:v>
      </x:c>
      <x:c r="B262" s="17" t="str">
        <x:v>Industries</x:v>
      </x:c>
      <x:c r="C262" s="17" t="str">
        <x:v>01</x:v>
      </x:c>
      <x:c r="D262" s="17" t="str">
        <x:v>Crop and animal production, hunting and related service activities</x:v>
      </x:c>
      <x:c r="E262" s="17" t="n">
        <x:v>2015</x:v>
      </x:c>
      <x:c r="F262" s="17" t="str">
        <x:v>1000</x:v>
      </x:c>
      <x:c r="G262" s="17" t="str">
        <x:v>Iranian rial</x:v>
      </x:c>
      <x:c r="H262" s="17" t="str">
        <x:v>Iranian rial</x:v>
      </x:c>
      <x:c r="I262" s="17" t="str">
        <x:v>CURRENT_PRICES</x:v>
      </x:c>
      <x:c r="J262" s="17" t="str"/>
      <x:c r="K262" s="17" t="str">
        <x:v>2008</x:v>
      </x:c>
      <x:c r="L262" s="17" t="str">
        <x:v>Fiscal year beginning 21 March</x:v>
      </x:c>
      <x:c r="M262" s="76" t="str">
        <x:v>1156516550155920</x:v>
      </x:c>
      <x:c r="N262" s="17" t="str">
        <x:v>OBSERVED</x:v>
      </x:c>
      <x:c r="O262" s="17" t="str"/>
    </x:row>
    <x:row r="263">
      <x:c r="A263" s="17" t="str">
        <x:v>2.4</x:v>
      </x:c>
      <x:c r="B263" s="17" t="str">
        <x:v>Industries</x:v>
      </x:c>
      <x:c r="C263" s="17" t="str">
        <x:v>02</x:v>
      </x:c>
      <x:c r="D263" s="17" t="str">
        <x:v>Forestry and logging</x:v>
      </x:c>
      <x:c r="E263" s="17" t="n">
        <x:v>2015</x:v>
      </x:c>
      <x:c r="F263" s="17" t="str">
        <x:v>1000</x:v>
      </x:c>
      <x:c r="G263" s="17" t="str">
        <x:v>Iranian rial</x:v>
      </x:c>
      <x:c r="H263" s="17" t="str">
        <x:v>Iranian rial</x:v>
      </x:c>
      <x:c r="I263" s="17" t="str">
        <x:v>CURRENT_PRICES</x:v>
      </x:c>
      <x:c r="J263" s="17" t="str"/>
      <x:c r="K263" s="17" t="str">
        <x:v>2008</x:v>
      </x:c>
      <x:c r="L263" s="17" t="str">
        <x:v>Fiscal year beginning 21 March</x:v>
      </x:c>
      <x:c r="M263" s="76" t="str">
        <x:v>5872479813101.76</x:v>
      </x:c>
      <x:c r="N263" s="17" t="str">
        <x:v>OBSERVED</x:v>
      </x:c>
      <x:c r="O263" s="17" t="str"/>
    </x:row>
    <x:row r="264">
      <x:c r="A264" s="17" t="str">
        <x:v>2.4</x:v>
      </x:c>
      <x:c r="B264" s="17" t="str">
        <x:v>Industries</x:v>
      </x:c>
      <x:c r="C264" s="17" t="str">
        <x:v>03</x:v>
      </x:c>
      <x:c r="D264" s="17" t="str">
        <x:v>Fishing and aquaculture</x:v>
      </x:c>
      <x:c r="E264" s="17" t="n">
        <x:v>2015</x:v>
      </x:c>
      <x:c r="F264" s="17" t="str">
        <x:v>1000</x:v>
      </x:c>
      <x:c r="G264" s="17" t="str">
        <x:v>Iranian rial</x:v>
      </x:c>
      <x:c r="H264" s="17" t="str">
        <x:v>Iranian rial</x:v>
      </x:c>
      <x:c r="I264" s="17" t="str">
        <x:v>CURRENT_PRICES</x:v>
      </x:c>
      <x:c r="J264" s="17" t="str"/>
      <x:c r="K264" s="17" t="str">
        <x:v>2008</x:v>
      </x:c>
      <x:c r="L264" s="17" t="str">
        <x:v>Fiscal year beginning 21 March</x:v>
      </x:c>
      <x:c r="M264" s="76" t="str">
        <x:v>59087313170028.5</x:v>
      </x:c>
      <x:c r="N264" s="17" t="str">
        <x:v>OBSERVED</x:v>
      </x:c>
      <x:c r="O264" s="17" t="str"/>
    </x:row>
    <x:row r="265">
      <x:c r="A265" s="17" t="str">
        <x:v>2.4</x:v>
      </x:c>
      <x:c r="B265" s="17" t="str">
        <x:v>Industries</x:v>
      </x:c>
      <x:c r="C265" s="17" t="str">
        <x:v>B+C+D+E</x:v>
      </x:c>
      <x:c r="D265" s="17" t="str">
        <x:v>Manufacturing, mining and quarrying and other industrial activities</x:v>
      </x:c>
      <x:c r="E265" s="17" t="n">
        <x:v>2015</x:v>
      </x:c>
      <x:c r="F265" s="17" t="str">
        <x:v>1000</x:v>
      </x:c>
      <x:c r="G265" s="17" t="str">
        <x:v>Iranian rial</x:v>
      </x:c>
      <x:c r="H265" s="17" t="str">
        <x:v>Iranian rial</x:v>
      </x:c>
      <x:c r="I265" s="17" t="str">
        <x:v>CURRENT_PRICES</x:v>
      </x:c>
      <x:c r="J265" s="17" t="str"/>
      <x:c r="K265" s="17" t="str">
        <x:v>2008</x:v>
      </x:c>
      <x:c r="L265" s="17" t="str">
        <x:v>Fiscal year beginning 21 March</x:v>
      </x:c>
      <x:c r="M265" s="76" t="str">
        <x:v>3240734533912970</x:v>
      </x:c>
      <x:c r="N265" s="17" t="str">
        <x:v>OBSERVED</x:v>
      </x:c>
      <x:c r="O265" s="17" t="str"/>
    </x:row>
    <x:row r="266">
      <x:c r="A266" s="17" t="str">
        <x:v>2.4</x:v>
      </x:c>
      <x:c r="B266" s="17" t="str">
        <x:v>Industries</x:v>
      </x:c>
      <x:c r="C266" s="17" t="str">
        <x:v>B</x:v>
      </x:c>
      <x:c r="D266" s="17" t="str">
        <x:v>Mining and quarrying</x:v>
      </x:c>
      <x:c r="E266" s="17" t="n">
        <x:v>2015</x:v>
      </x:c>
      <x:c r="F266" s="17" t="str">
        <x:v>1000</x:v>
      </x:c>
      <x:c r="G266" s="17" t="str">
        <x:v>Iranian rial</x:v>
      </x:c>
      <x:c r="H266" s="17" t="str">
        <x:v>Iranian rial</x:v>
      </x:c>
      <x:c r="I266" s="17" t="str">
        <x:v>CURRENT_PRICES</x:v>
      </x:c>
      <x:c r="J266" s="17" t="str"/>
      <x:c r="K266" s="17" t="str">
        <x:v>2008</x:v>
      </x:c>
      <x:c r="L266" s="17" t="str">
        <x:v>Fiscal year beginning 21 March</x:v>
      </x:c>
      <x:c r="M266" s="76" t="str">
        <x:v>1166082952221090</x:v>
      </x:c>
      <x:c r="N266" s="17" t="str">
        <x:v>OBSERVED</x:v>
      </x:c>
      <x:c r="O266" s="17" t="str"/>
    </x:row>
    <x:row r="267">
      <x:c r="A267" s="17" t="str">
        <x:v>2.4</x:v>
      </x:c>
      <x:c r="B267" s="17" t="str">
        <x:v>Industries</x:v>
      </x:c>
      <x:c r="C267" s="17" t="str">
        <x:v>C</x:v>
      </x:c>
      <x:c r="D267" s="17" t="str">
        <x:v>Manufacturing</x:v>
      </x:c>
      <x:c r="E267" s="17" t="n">
        <x:v>2015</x:v>
      </x:c>
      <x:c r="F267" s="17" t="str">
        <x:v>1000</x:v>
      </x:c>
      <x:c r="G267" s="17" t="str">
        <x:v>Iranian rial</x:v>
      </x:c>
      <x:c r="H267" s="17" t="str">
        <x:v>Iranian rial</x:v>
      </x:c>
      <x:c r="I267" s="17" t="str">
        <x:v>CURRENT_PRICES</x:v>
      </x:c>
      <x:c r="J267" s="17" t="str"/>
      <x:c r="K267" s="17" t="str">
        <x:v>2008</x:v>
      </x:c>
      <x:c r="L267" s="17" t="str">
        <x:v>Fiscal year beginning 21 March</x:v>
      </x:c>
      <x:c r="M267" s="76" t="str">
        <x:v>1628063319115000</x:v>
      </x:c>
      <x:c r="N267" s="17" t="str">
        <x:v>OBSERVED</x:v>
      </x:c>
      <x:c r="O267" s="17" t="str"/>
    </x:row>
    <x:row r="268">
      <x:c r="A268" s="17" t="str">
        <x:v>2.4</x:v>
      </x:c>
      <x:c r="B268" s="17" t="str">
        <x:v>Industries</x:v>
      </x:c>
      <x:c r="C268" s="17" t="str">
        <x:v>D</x:v>
      </x:c>
      <x:c r="D268" s="17" t="str">
        <x:v>Electricity, gas, steam and air conditioning supply</x:v>
      </x:c>
      <x:c r="E268" s="17" t="n">
        <x:v>2015</x:v>
      </x:c>
      <x:c r="F268" s="17" t="str">
        <x:v>1000</x:v>
      </x:c>
      <x:c r="G268" s="17" t="str">
        <x:v>Iranian rial</x:v>
      </x:c>
      <x:c r="H268" s="17" t="str">
        <x:v>Iranian rial</x:v>
      </x:c>
      <x:c r="I268" s="17" t="str">
        <x:v>CURRENT_PRICES</x:v>
      </x:c>
      <x:c r="J268" s="17" t="str"/>
      <x:c r="K268" s="17" t="str">
        <x:v>2008</x:v>
      </x:c>
      <x:c r="L268" s="17" t="str">
        <x:v>Fiscal year beginning 21 March</x:v>
      </x:c>
      <x:c r="M268" s="76" t="str">
        <x:v>426606400456902</x:v>
      </x:c>
      <x:c r="N268" s="17" t="str">
        <x:v>OBSERVED</x:v>
      </x:c>
      <x:c r="O268" s="17" t="str"/>
    </x:row>
    <x:row r="269">
      <x:c r="A269" s="17" t="str">
        <x:v>2.4</x:v>
      </x:c>
      <x:c r="B269" s="17" t="str">
        <x:v>Industries</x:v>
      </x:c>
      <x:c r="C269" s="17" t="str">
        <x:v>E</x:v>
      </x:c>
      <x:c r="D269" s="17" t="str">
        <x:v>Water supply; sewerage, waste management and remediation activities</x:v>
      </x:c>
      <x:c r="E269" s="17" t="n">
        <x:v>2015</x:v>
      </x:c>
      <x:c r="F269" s="17" t="str">
        <x:v>1000</x:v>
      </x:c>
      <x:c r="G269" s="17" t="str">
        <x:v>Iranian rial</x:v>
      </x:c>
      <x:c r="H269" s="17" t="str">
        <x:v>Iranian rial</x:v>
      </x:c>
      <x:c r="I269" s="17" t="str">
        <x:v>CURRENT_PRICES</x:v>
      </x:c>
      <x:c r="J269" s="17" t="str"/>
      <x:c r="K269" s="17" t="str">
        <x:v>2008</x:v>
      </x:c>
      <x:c r="L269" s="17" t="str">
        <x:v>Fiscal year beginning 21 March</x:v>
      </x:c>
      <x:c r="M269" s="76" t="str">
        <x:v>19981862119974</x:v>
      </x:c>
      <x:c r="N269" s="17" t="str">
        <x:v>OBSERVED</x:v>
      </x:c>
      <x:c r="O269" s="17" t="str"/>
    </x:row>
    <x:row r="270">
      <x:c r="A270" s="17" t="str">
        <x:v>2.4</x:v>
      </x:c>
      <x:c r="B270" s="17" t="str">
        <x:v>Industries</x:v>
      </x:c>
      <x:c r="C270" s="17" t="str">
        <x:v>F</x:v>
      </x:c>
      <x:c r="D270" s="17" t="str">
        <x:v>Construction</x:v>
      </x:c>
      <x:c r="E270" s="17" t="n">
        <x:v>2015</x:v>
      </x:c>
      <x:c r="F270" s="17" t="str">
        <x:v>1000</x:v>
      </x:c>
      <x:c r="G270" s="17" t="str">
        <x:v>Iranian rial</x:v>
      </x:c>
      <x:c r="H270" s="17" t="str">
        <x:v>Iranian rial</x:v>
      </x:c>
      <x:c r="I270" s="17" t="str">
        <x:v>CURRENT_PRICES</x:v>
      </x:c>
      <x:c r="J270" s="17" t="str"/>
      <x:c r="K270" s="17" t="str">
        <x:v>2008</x:v>
      </x:c>
      <x:c r="L270" s="17" t="str">
        <x:v>Fiscal year beginning 21 March</x:v>
      </x:c>
      <x:c r="M270" s="76" t="str">
        <x:v>653660589353424</x:v>
      </x:c>
      <x:c r="N270" s="17" t="str">
        <x:v>OBSERVED</x:v>
      </x:c>
      <x:c r="O270" s="17" t="str"/>
    </x:row>
    <x:row r="271">
      <x:c r="A271" s="17" t="str">
        <x:v>2.4</x:v>
      </x:c>
      <x:c r="B271" s="17" t="str">
        <x:v>Industries</x:v>
      </x:c>
      <x:c r="C271" s="17" t="str">
        <x:v>G+H+I</x:v>
      </x:c>
      <x:c r="D271" s="17" t="str">
        <x:v>Wholesale and retail trade, transportation and storage, accommodation and food service activities</x:v>
      </x:c>
      <x:c r="E271" s="17" t="n">
        <x:v>2015</x:v>
      </x:c>
      <x:c r="F271" s="17" t="str">
        <x:v>1000</x:v>
      </x:c>
      <x:c r="G271" s="17" t="str">
        <x:v>Iranian rial</x:v>
      </x:c>
      <x:c r="H271" s="17" t="str">
        <x:v>Iranian rial</x:v>
      </x:c>
      <x:c r="I271" s="17" t="str">
        <x:v>CURRENT_PRICES</x:v>
      </x:c>
      <x:c r="J271" s="17" t="str"/>
      <x:c r="K271" s="17" t="str">
        <x:v>2008</x:v>
      </x:c>
      <x:c r="L271" s="17" t="str">
        <x:v>Fiscal year beginning 21 March</x:v>
      </x:c>
      <x:c r="M271" s="76" t="str">
        <x:v>2533616534640470</x:v>
      </x:c>
      <x:c r="N271" s="17" t="str">
        <x:v>OBSERVED</x:v>
      </x:c>
      <x:c r="O271" s="17" t="str"/>
    </x:row>
    <x:row r="272">
      <x:c r="A272" s="17" t="str">
        <x:v>2.4</x:v>
      </x:c>
      <x:c r="B272" s="17" t="str">
        <x:v>Industries</x:v>
      </x:c>
      <x:c r="C272" s="17" t="str">
        <x:v>G</x:v>
      </x:c>
      <x:c r="D272" s="17" t="str">
        <x:v>Wholesale and retail trade; repair of motor vehicles and motorcycles</x:v>
      </x:c>
      <x:c r="E272" s="17" t="n">
        <x:v>2015</x:v>
      </x:c>
      <x:c r="F272" s="17" t="str">
        <x:v>1000</x:v>
      </x:c>
      <x:c r="G272" s="17" t="str">
        <x:v>Iranian rial</x:v>
      </x:c>
      <x:c r="H272" s="17" t="str">
        <x:v>Iranian rial</x:v>
      </x:c>
      <x:c r="I272" s="17" t="str">
        <x:v>CURRENT_PRICES</x:v>
      </x:c>
      <x:c r="J272" s="17" t="str"/>
      <x:c r="K272" s="17" t="str">
        <x:v>2008</x:v>
      </x:c>
      <x:c r="L272" s="17" t="str">
        <x:v>Fiscal year beginning 21 March</x:v>
      </x:c>
      <x:c r="M272" s="76" t="str">
        <x:v>1442666931352930</x:v>
      </x:c>
      <x:c r="N272" s="17" t="str">
        <x:v>OBSERVED</x:v>
      </x:c>
      <x:c r="O272" s="17" t="str"/>
    </x:row>
    <x:row r="273">
      <x:c r="A273" s="17" t="str">
        <x:v>2.4</x:v>
      </x:c>
      <x:c r="B273" s="17" t="str">
        <x:v>Industries</x:v>
      </x:c>
      <x:c r="C273" s="17" t="str">
        <x:v>H</x:v>
      </x:c>
      <x:c r="D273" s="17" t="str">
        <x:v>Transportation and storage</x:v>
      </x:c>
      <x:c r="E273" s="17" t="n">
        <x:v>2015</x:v>
      </x:c>
      <x:c r="F273" s="17" t="str">
        <x:v>1000</x:v>
      </x:c>
      <x:c r="G273" s="17" t="str">
        <x:v>Iranian rial</x:v>
      </x:c>
      <x:c r="H273" s="17" t="str">
        <x:v>Iranian rial</x:v>
      </x:c>
      <x:c r="I273" s="17" t="str">
        <x:v>CURRENT_PRICES</x:v>
      </x:c>
      <x:c r="J273" s="17" t="str"/>
      <x:c r="K273" s="17" t="str">
        <x:v>2008</x:v>
      </x:c>
      <x:c r="L273" s="17" t="str">
        <x:v>Fiscal year beginning 21 March</x:v>
      </x:c>
      <x:c r="M273" s="76" t="str">
        <x:v>995713035755868</x:v>
      </x:c>
      <x:c r="N273" s="17" t="str">
        <x:v>OBSERVED</x:v>
      </x:c>
      <x:c r="O273" s="17" t="str"/>
    </x:row>
    <x:row r="274">
      <x:c r="A274" s="17" t="str">
        <x:v>2.4</x:v>
      </x:c>
      <x:c r="B274" s="17" t="str">
        <x:v>Industries</x:v>
      </x:c>
      <x:c r="C274" s="17" t="str">
        <x:v>I</x:v>
      </x:c>
      <x:c r="D274" s="17" t="str">
        <x:v>Accommodation and food service activities</x:v>
      </x:c>
      <x:c r="E274" s="17" t="n">
        <x:v>2015</x:v>
      </x:c>
      <x:c r="F274" s="17" t="str">
        <x:v>1000</x:v>
      </x:c>
      <x:c r="G274" s="17" t="str">
        <x:v>Iranian rial</x:v>
      </x:c>
      <x:c r="H274" s="17" t="str">
        <x:v>Iranian rial</x:v>
      </x:c>
      <x:c r="I274" s="17" t="str">
        <x:v>CURRENT_PRICES</x:v>
      </x:c>
      <x:c r="J274" s="17" t="str"/>
      <x:c r="K274" s="17" t="str">
        <x:v>2008</x:v>
      </x:c>
      <x:c r="L274" s="17" t="str">
        <x:v>Fiscal year beginning 21 March</x:v>
      </x:c>
      <x:c r="M274" s="76" t="str">
        <x:v>95236567531665.3</x:v>
      </x:c>
      <x:c r="N274" s="17" t="str">
        <x:v>OBSERVED</x:v>
      </x:c>
      <x:c r="O274" s="17" t="str"/>
    </x:row>
    <x:row r="275">
      <x:c r="A275" s="17" t="str">
        <x:v>2.4</x:v>
      </x:c>
      <x:c r="B275" s="17" t="str">
        <x:v>Industries</x:v>
      </x:c>
      <x:c r="C275" s="17" t="str">
        <x:v>J</x:v>
      </x:c>
      <x:c r="D275" s="17" t="str">
        <x:v>Information and communication</x:v>
      </x:c>
      <x:c r="E275" s="17" t="n">
        <x:v>2015</x:v>
      </x:c>
      <x:c r="F275" s="17" t="str">
        <x:v>1000</x:v>
      </x:c>
      <x:c r="G275" s="17" t="str">
        <x:v>Iranian rial</x:v>
      </x:c>
      <x:c r="H275" s="17" t="str">
        <x:v>Iranian rial</x:v>
      </x:c>
      <x:c r="I275" s="17" t="str">
        <x:v>CURRENT_PRICES</x:v>
      </x:c>
      <x:c r="J275" s="17" t="str"/>
      <x:c r="K275" s="17" t="str">
        <x:v>2008</x:v>
      </x:c>
      <x:c r="L275" s="17" t="str">
        <x:v>Fiscal year beginning 21 March</x:v>
      </x:c>
      <x:c r="M275" s="76" t="str">
        <x:v>158856527180883</x:v>
      </x:c>
      <x:c r="N275" s="17" t="str">
        <x:v>OBSERVED</x:v>
      </x:c>
      <x:c r="O275" s="17" t="str"/>
    </x:row>
    <x:row r="276">
      <x:c r="A276" s="17" t="str">
        <x:v>2.4</x:v>
      </x:c>
      <x:c r="B276" s="17" t="str">
        <x:v>Industries</x:v>
      </x:c>
      <x:c r="C276" s="17" t="str">
        <x:v>K</x:v>
      </x:c>
      <x:c r="D276" s="17" t="str">
        <x:v>Financial and insurance activities</x:v>
      </x:c>
      <x:c r="E276" s="17" t="n">
        <x:v>2015</x:v>
      </x:c>
      <x:c r="F276" s="17" t="str">
        <x:v>1000</x:v>
      </x:c>
      <x:c r="G276" s="17" t="str">
        <x:v>Iranian rial</x:v>
      </x:c>
      <x:c r="H276" s="17" t="str">
        <x:v>Iranian rial</x:v>
      </x:c>
      <x:c r="I276" s="17" t="str">
        <x:v>CURRENT_PRICES</x:v>
      </x:c>
      <x:c r="J276" s="17" t="str"/>
      <x:c r="K276" s="17" t="str">
        <x:v>2008</x:v>
      </x:c>
      <x:c r="L276" s="17" t="str">
        <x:v>Fiscal year beginning 21 March</x:v>
      </x:c>
      <x:c r="M276" s="76" t="str">
        <x:v>340214491858301</x:v>
      </x:c>
      <x:c r="N276" s="17" t="str">
        <x:v>OBSERVED</x:v>
      </x:c>
      <x:c r="O276" s="17" t="str"/>
    </x:row>
    <x:row r="277">
      <x:c r="A277" s="17" t="str">
        <x:v>2.4</x:v>
      </x:c>
      <x:c r="B277" s="17" t="str">
        <x:v>Industries</x:v>
      </x:c>
      <x:c r="C277" s="17" t="str">
        <x:v>L</x:v>
      </x:c>
      <x:c r="D277" s="17" t="str">
        <x:v>Real estate activities</x:v>
      </x:c>
      <x:c r="E277" s="17" t="n">
        <x:v>2015</x:v>
      </x:c>
      <x:c r="F277" s="17" t="str">
        <x:v>1000</x:v>
      </x:c>
      <x:c r="G277" s="17" t="str">
        <x:v>Iranian rial</x:v>
      </x:c>
      <x:c r="H277" s="17" t="str">
        <x:v>Iranian rial</x:v>
      </x:c>
      <x:c r="I277" s="17" t="str">
        <x:v>CURRENT_PRICES</x:v>
      </x:c>
      <x:c r="J277" s="17" t="str"/>
      <x:c r="K277" s="17" t="str">
        <x:v>2008</x:v>
      </x:c>
      <x:c r="L277" s="17" t="str">
        <x:v>Fiscal year beginning 21 March</x:v>
      </x:c>
      <x:c r="M277" s="76" t="str">
        <x:v>1532112283632240</x:v>
      </x:c>
      <x:c r="N277" s="17" t="str">
        <x:v>OBSERVED</x:v>
      </x:c>
      <x:c r="O277" s="17" t="str"/>
    </x:row>
    <x:row r="278">
      <x:c r="A278" s="17" t="str">
        <x:v>2.4</x:v>
      </x:c>
      <x:c r="B278" s="17" t="str">
        <x:v>Industries</x:v>
      </x:c>
      <x:c r="C278" s="17" t="str">
        <x:v>M+N</x:v>
      </x:c>
      <x:c r="D278" s="17" t="str">
        <x:v>Professional, scientific, technical, administrative and support service activities</x:v>
      </x:c>
      <x:c r="E278" s="17" t="n">
        <x:v>2015</x:v>
      </x:c>
      <x:c r="F278" s="17" t="str">
        <x:v>1000</x:v>
      </x:c>
      <x:c r="G278" s="17" t="str">
        <x:v>Iranian rial</x:v>
      </x:c>
      <x:c r="H278" s="17" t="str">
        <x:v>Iranian rial</x:v>
      </x:c>
      <x:c r="I278" s="17" t="str">
        <x:v>CURRENT_PRICES</x:v>
      </x:c>
      <x:c r="J278" s="17" t="str"/>
      <x:c r="K278" s="17" t="str">
        <x:v>2008</x:v>
      </x:c>
      <x:c r="L278" s="17" t="str">
        <x:v>Fiscal year beginning 21 March</x:v>
      </x:c>
      <x:c r="M278" s="76" t="str">
        <x:v>175263840571761</x:v>
      </x:c>
      <x:c r="N278" s="17" t="str">
        <x:v>OBSERVED</x:v>
      </x:c>
      <x:c r="O278" s="17" t="str"/>
    </x:row>
    <x:row r="279">
      <x:c r="A279" s="17" t="str">
        <x:v>2.4</x:v>
      </x:c>
      <x:c r="B279" s="17" t="str">
        <x:v>Industries</x:v>
      </x:c>
      <x:c r="C279" s="17" t="str">
        <x:v>M</x:v>
      </x:c>
      <x:c r="D279" s="17" t="str">
        <x:v>Professional, scientific and technical activities</x:v>
      </x:c>
      <x:c r="E279" s="17" t="n">
        <x:v>2015</x:v>
      </x:c>
      <x:c r="F279" s="17" t="str">
        <x:v>1000</x:v>
      </x:c>
      <x:c r="G279" s="17" t="str">
        <x:v>Iranian rial</x:v>
      </x:c>
      <x:c r="H279" s="17" t="str">
        <x:v>Iranian rial</x:v>
      </x:c>
      <x:c r="I279" s="17" t="str">
        <x:v>CURRENT_PRICES</x:v>
      </x:c>
      <x:c r="J279" s="17" t="str"/>
      <x:c r="K279" s="17" t="str">
        <x:v>2008</x:v>
      </x:c>
      <x:c r="L279" s="17" t="str">
        <x:v>Fiscal year beginning 21 March</x:v>
      </x:c>
      <x:c r="M279" s="76" t="str">
        <x:v>162027290979182</x:v>
      </x:c>
      <x:c r="N279" s="17" t="str">
        <x:v>OBSERVED</x:v>
      </x:c>
      <x:c r="O279" s="17" t="str"/>
    </x:row>
    <x:row r="280">
      <x:c r="A280" s="17" t="str">
        <x:v>2.4</x:v>
      </x:c>
      <x:c r="B280" s="17" t="str">
        <x:v>Industries</x:v>
      </x:c>
      <x:c r="C280" s="17" t="str">
        <x:v>N</x:v>
      </x:c>
      <x:c r="D280" s="17" t="str">
        <x:v>Administrative and support service activities</x:v>
      </x:c>
      <x:c r="E280" s="17" t="n">
        <x:v>2015</x:v>
      </x:c>
      <x:c r="F280" s="17" t="str">
        <x:v>1000</x:v>
      </x:c>
      <x:c r="G280" s="17" t="str">
        <x:v>Iranian rial</x:v>
      </x:c>
      <x:c r="H280" s="17" t="str">
        <x:v>Iranian rial</x:v>
      </x:c>
      <x:c r="I280" s="17" t="str">
        <x:v>CURRENT_PRICES</x:v>
      </x:c>
      <x:c r="J280" s="17" t="str"/>
      <x:c r="K280" s="17" t="str">
        <x:v>2008</x:v>
      </x:c>
      <x:c r="L280" s="17" t="str">
        <x:v>Fiscal year beginning 21 March</x:v>
      </x:c>
      <x:c r="M280" s="76" t="str">
        <x:v>13236549592579.4</x:v>
      </x:c>
      <x:c r="N280" s="17" t="str">
        <x:v>OBSERVED</x:v>
      </x:c>
      <x:c r="O280" s="17" t="str"/>
    </x:row>
    <x:row r="281">
      <x:c r="A281" s="17" t="str">
        <x:v>2.4</x:v>
      </x:c>
      <x:c r="B281" s="17" t="str">
        <x:v>Industries</x:v>
      </x:c>
      <x:c r="C281" s="17" t="str">
        <x:v>O+P+Q</x:v>
      </x:c>
      <x:c r="D281" s="17" t="str">
        <x:v>Public administration and defence, education, human health and social work activities</x:v>
      </x:c>
      <x:c r="E281" s="17" t="n">
        <x:v>2015</x:v>
      </x:c>
      <x:c r="F281" s="17" t="str">
        <x:v>1000</x:v>
      </x:c>
      <x:c r="G281" s="17" t="str">
        <x:v>Iranian rial</x:v>
      </x:c>
      <x:c r="H281" s="17" t="str">
        <x:v>Iranian rial</x:v>
      </x:c>
      <x:c r="I281" s="17" t="str">
        <x:v>CURRENT_PRICES</x:v>
      </x:c>
      <x:c r="J281" s="17" t="str"/>
      <x:c r="K281" s="17" t="str">
        <x:v>2008</x:v>
      </x:c>
      <x:c r="L281" s="17" t="str">
        <x:v>Fiscal year beginning 21 March</x:v>
      </x:c>
      <x:c r="M281" s="76" t="str">
        <x:v>1831356238315290</x:v>
      </x:c>
      <x:c r="N281" s="17" t="str">
        <x:v>OBSERVED</x:v>
      </x:c>
      <x:c r="O281" s="17" t="str"/>
    </x:row>
    <x:row r="282">
      <x:c r="A282" s="17" t="str">
        <x:v>2.4</x:v>
      </x:c>
      <x:c r="B282" s="17" t="str">
        <x:v>Industries</x:v>
      </x:c>
      <x:c r="C282" s="17" t="str">
        <x:v>O</x:v>
      </x:c>
      <x:c r="D282" s="17" t="str">
        <x:v>Public administration and defence; compulsory social security</x:v>
      </x:c>
      <x:c r="E282" s="17" t="n">
        <x:v>2015</x:v>
      </x:c>
      <x:c r="F282" s="17" t="str">
        <x:v>1000</x:v>
      </x:c>
      <x:c r="G282" s="17" t="str">
        <x:v>Iranian rial</x:v>
      </x:c>
      <x:c r="H282" s="17" t="str">
        <x:v>Iranian rial</x:v>
      </x:c>
      <x:c r="I282" s="17" t="str">
        <x:v>CURRENT_PRICES</x:v>
      </x:c>
      <x:c r="J282" s="17" t="str"/>
      <x:c r="K282" s="17" t="str">
        <x:v>2008</x:v>
      </x:c>
      <x:c r="L282" s="17" t="str">
        <x:v>Fiscal year beginning 21 March</x:v>
      </x:c>
      <x:c r="M282" s="76" t="str">
        <x:v>1010133437112260</x:v>
      </x:c>
      <x:c r="N282" s="17" t="str">
        <x:v>OBSERVED</x:v>
      </x:c>
      <x:c r="O282" s="17" t="str"/>
    </x:row>
    <x:row r="283">
      <x:c r="A283" s="17" t="str">
        <x:v>2.4</x:v>
      </x:c>
      <x:c r="B283" s="17" t="str">
        <x:v>Industries</x:v>
      </x:c>
      <x:c r="C283" s="17" t="str">
        <x:v>P</x:v>
      </x:c>
      <x:c r="D283" s="17" t="str">
        <x:v>Education</x:v>
      </x:c>
      <x:c r="E283" s="17" t="n">
        <x:v>2015</x:v>
      </x:c>
      <x:c r="F283" s="17" t="str">
        <x:v>1000</x:v>
      </x:c>
      <x:c r="G283" s="17" t="str">
        <x:v>Iranian rial</x:v>
      </x:c>
      <x:c r="H283" s="17" t="str">
        <x:v>Iranian rial</x:v>
      </x:c>
      <x:c r="I283" s="17" t="str">
        <x:v>CURRENT_PRICES</x:v>
      </x:c>
      <x:c r="J283" s="17" t="str"/>
      <x:c r="K283" s="17" t="str">
        <x:v>2008</x:v>
      </x:c>
      <x:c r="L283" s="17" t="str">
        <x:v>Fiscal year beginning 21 March</x:v>
      </x:c>
      <x:c r="M283" s="76" t="str">
        <x:v>362479302715952</x:v>
      </x:c>
      <x:c r="N283" s="17" t="str">
        <x:v>OBSERVED</x:v>
      </x:c>
      <x:c r="O283" s="17" t="str"/>
    </x:row>
    <x:row r="284">
      <x:c r="A284" s="17" t="str">
        <x:v>2.4</x:v>
      </x:c>
      <x:c r="B284" s="17" t="str">
        <x:v>Industries</x:v>
      </x:c>
      <x:c r="C284" s="17" t="str">
        <x:v>Q</x:v>
      </x:c>
      <x:c r="D284" s="17" t="str">
        <x:v>Human health and social work activities</x:v>
      </x:c>
      <x:c r="E284" s="17" t="n">
        <x:v>2015</x:v>
      </x:c>
      <x:c r="F284" s="17" t="str">
        <x:v>1000</x:v>
      </x:c>
      <x:c r="G284" s="17" t="str">
        <x:v>Iranian rial</x:v>
      </x:c>
      <x:c r="H284" s="17" t="str">
        <x:v>Iranian rial</x:v>
      </x:c>
      <x:c r="I284" s="17" t="str">
        <x:v>CURRENT_PRICES</x:v>
      </x:c>
      <x:c r="J284" s="17" t="str"/>
      <x:c r="K284" s="17" t="str">
        <x:v>2008</x:v>
      </x:c>
      <x:c r="L284" s="17" t="str">
        <x:v>Fiscal year beginning 21 March</x:v>
      </x:c>
      <x:c r="M284" s="76" t="str">
        <x:v>458743498487075</x:v>
      </x:c>
      <x:c r="N284" s="17" t="str">
        <x:v>OBSERVED</x:v>
      </x:c>
      <x:c r="O284" s="17" t="str"/>
    </x:row>
    <x:row r="285">
      <x:c r="A285" s="17" t="str">
        <x:v>2.4</x:v>
      </x:c>
      <x:c r="B285" s="17" t="str">
        <x:v>Industries</x:v>
      </x:c>
      <x:c r="C285" s="17" t="str">
        <x:v>R+S+T</x:v>
      </x:c>
      <x:c r="D285" s="17" t="str">
        <x:v>Other service activities</x:v>
      </x:c>
      <x:c r="E285" s="17" t="n">
        <x:v>2015</x:v>
      </x:c>
      <x:c r="F285" s="17" t="str">
        <x:v>1000</x:v>
      </x:c>
      <x:c r="G285" s="17" t="str">
        <x:v>Iranian rial</x:v>
      </x:c>
      <x:c r="H285" s="17" t="str">
        <x:v>Iranian rial</x:v>
      </x:c>
      <x:c r="I285" s="17" t="str">
        <x:v>CURRENT_PRICES</x:v>
      </x:c>
      <x:c r="J285" s="17" t="str"/>
      <x:c r="K285" s="17" t="str">
        <x:v>2008</x:v>
      </x:c>
      <x:c r="L285" s="17" t="str">
        <x:v>Fiscal year beginning 21 March</x:v>
      </x:c>
      <x:c r="M285" s="76" t="str">
        <x:v>107743561831696</x:v>
      </x:c>
      <x:c r="N285" s="17" t="str">
        <x:v>OBSERVED</x:v>
      </x:c>
      <x:c r="O285" s="17" t="str"/>
    </x:row>
    <x:row r="286">
      <x:c r="A286" s="17" t="str">
        <x:v>2.4</x:v>
      </x:c>
      <x:c r="B286" s="17" t="str">
        <x:v>Industries</x:v>
      </x:c>
      <x:c r="C286" s="17" t="str">
        <x:v>R</x:v>
      </x:c>
      <x:c r="D286" s="17" t="str">
        <x:v>Arts, entertainment and recreation</x:v>
      </x:c>
      <x:c r="E286" s="17" t="n">
        <x:v>2015</x:v>
      </x:c>
      <x:c r="F286" s="17" t="str">
        <x:v>1000</x:v>
      </x:c>
      <x:c r="G286" s="17" t="str">
        <x:v>Iranian rial</x:v>
      </x:c>
      <x:c r="H286" s="17" t="str">
        <x:v>Iranian rial</x:v>
      </x:c>
      <x:c r="I286" s="17" t="str">
        <x:v>CURRENT_PRICES</x:v>
      </x:c>
      <x:c r="J286" s="17" t="str"/>
      <x:c r="K286" s="17" t="str">
        <x:v>2008</x:v>
      </x:c>
      <x:c r="L286" s="17" t="str">
        <x:v>Fiscal year beginning 21 March</x:v>
      </x:c>
      <x:c r="M286" s="76" t="str">
        <x:v>42539571903526.8</x:v>
      </x:c>
      <x:c r="N286" s="17" t="str">
        <x:v>OBSERVED</x:v>
      </x:c>
      <x:c r="O286" s="17" t="str"/>
    </x:row>
    <x:row r="287">
      <x:c r="A287" s="17" t="str">
        <x:v>2.4</x:v>
      </x:c>
      <x:c r="B287" s="17" t="str">
        <x:v>Industries</x:v>
      </x:c>
      <x:c r="C287" s="17" t="str">
        <x:v>S</x:v>
      </x:c>
      <x:c r="D287" s="17" t="str">
        <x:v>Other service activities</x:v>
      </x:c>
      <x:c r="E287" s="17" t="n">
        <x:v>2015</x:v>
      </x:c>
      <x:c r="F287" s="17" t="str">
        <x:v>1000</x:v>
      </x:c>
      <x:c r="G287" s="17" t="str">
        <x:v>Iranian rial</x:v>
      </x:c>
      <x:c r="H287" s="17" t="str">
        <x:v>Iranian rial</x:v>
      </x:c>
      <x:c r="I287" s="17" t="str">
        <x:v>CURRENT_PRICES</x:v>
      </x:c>
      <x:c r="J287" s="17" t="str"/>
      <x:c r="K287" s="17" t="str">
        <x:v>2008</x:v>
      </x:c>
      <x:c r="L287" s="17" t="str">
        <x:v>Fiscal year beginning 21 March</x:v>
      </x:c>
      <x:c r="M287" s="76" t="str">
        <x:v>65203989928169.7</x:v>
      </x:c>
      <x:c r="N287" s="17" t="str">
        <x:v>OBSERVED</x:v>
      </x:c>
      <x:c r="O287" s="17" t="str"/>
    </x:row>
    <x:row r="288">
      <x:c r="A288" s="17" t="str">
        <x:v>2.4</x:v>
      </x:c>
      <x:c r="B288" s="17" t="str">
        <x:v>Industries</x:v>
      </x:c>
      <x:c r="C288" s="17" t="str">
        <x:v>B.1g</x:v>
      </x:c>
      <x:c r="D288" s="17" t="str">
        <x:v>Equals: VALUE ADDED, GROSS, at basic prices</x:v>
      </x:c>
      <x:c r="E288" s="17" t="n">
        <x:v>2015</x:v>
      </x:c>
      <x:c r="F288" s="17" t="str">
        <x:v>1000</x:v>
      </x:c>
      <x:c r="G288" s="17" t="str">
        <x:v>Iranian rial</x:v>
      </x:c>
      <x:c r="H288" s="17" t="str">
        <x:v>Iranian rial</x:v>
      </x:c>
      <x:c r="I288" s="17" t="str">
        <x:v>CURRENT_PRICES</x:v>
      </x:c>
      <x:c r="J288" s="17" t="str"/>
      <x:c r="K288" s="17" t="str">
        <x:v>2008</x:v>
      </x:c>
      <x:c r="L288" s="17" t="str">
        <x:v>Fiscal year beginning 21 March</x:v>
      </x:c>
      <x:c r="M288" s="76" t="str">
        <x:v>11795034944436100</x:v>
      </x:c>
      <x:c r="N288" s="17" t="str">
        <x:v>OBSERVED</x:v>
      </x:c>
      <x:c r="O288" s="17" t="str"/>
    </x:row>
    <x:row r="289">
      <x:c r="A289" s="17" t="str">
        <x:v>2.4</x:v>
      </x:c>
      <x:c r="B289" s="17" t="str">
        <x:v>Industries</x:v>
      </x:c>
      <x:c r="C289" s="17" t="str">
        <x:v>D.21-D.31</x:v>
      </x:c>
      <x:c r="D289" s="17" t="str">
        <x:v>Plus: Taxes less Subsidies on products</x:v>
      </x:c>
      <x:c r="E289" s="17" t="n">
        <x:v>2015</x:v>
      </x:c>
      <x:c r="F289" s="17" t="str">
        <x:v>1000</x:v>
      </x:c>
      <x:c r="G289" s="17" t="str">
        <x:v>Iranian rial</x:v>
      </x:c>
      <x:c r="H289" s="17" t="str">
        <x:v>Iranian rial</x:v>
      </x:c>
      <x:c r="I289" s="17" t="str">
        <x:v>CURRENT_PRICES</x:v>
      </x:c>
      <x:c r="J289" s="17" t="str"/>
      <x:c r="K289" s="17" t="str">
        <x:v>2008</x:v>
      </x:c>
      <x:c r="L289" s="17" t="str">
        <x:v>Fiscal year beginning 21 March</x:v>
      </x:c>
      <x:c r="M289" s="76" t="str">
        <x:v>308855142135584</x:v>
      </x:c>
      <x:c r="N289" s="17" t="str">
        <x:v>OBSERVED</x:v>
      </x:c>
      <x:c r="O289" s="17" t="str"/>
    </x:row>
    <x:row r="290">
      <x:c r="A290" s="17" t="str">
        <x:v>2.4</x:v>
      </x:c>
      <x:c r="B290" s="17" t="str">
        <x:v>Industries</x:v>
      </x:c>
      <x:c r="C290" s="17" t="str">
        <x:v>D.21</x:v>
      </x:c>
      <x:c r="D290" s="17" t="str">
        <x:v>Plus: Taxes on products</x:v>
      </x:c>
      <x:c r="E290" s="17" t="n">
        <x:v>2015</x:v>
      </x:c>
      <x:c r="F290" s="17" t="str">
        <x:v>1000</x:v>
      </x:c>
      <x:c r="G290" s="17" t="str">
        <x:v>Iranian rial</x:v>
      </x:c>
      <x:c r="H290" s="17" t="str">
        <x:v>Iranian rial</x:v>
      </x:c>
      <x:c r="I290" s="17" t="str">
        <x:v>CURRENT_PRICES</x:v>
      </x:c>
      <x:c r="J290" s="17" t="str"/>
      <x:c r="K290" s="17" t="str">
        <x:v>2008</x:v>
      </x:c>
      <x:c r="L290" s="17" t="str">
        <x:v>Fiscal year beginning 21 March</x:v>
      </x:c>
      <x:c r="M290" s="76" t="str">
        <x:v>435837592135584</x:v>
      </x:c>
      <x:c r="N290" s="17" t="str">
        <x:v>OBSERVED</x:v>
      </x:c>
      <x:c r="O290" s="17" t="str"/>
    </x:row>
    <x:row r="291">
      <x:c r="A291" s="17" t="str">
        <x:v>2.4</x:v>
      </x:c>
      <x:c r="B291" s="17" t="str">
        <x:v>Industries</x:v>
      </x:c>
      <x:c r="C291" s="17" t="str">
        <x:v>D.31</x:v>
      </x:c>
      <x:c r="D291" s="17" t="str">
        <x:v>Less: Subsidies on products</x:v>
      </x:c>
      <x:c r="E291" s="17" t="n">
        <x:v>2015</x:v>
      </x:c>
      <x:c r="F291" s="17" t="str">
        <x:v>1000</x:v>
      </x:c>
      <x:c r="G291" s="17" t="str">
        <x:v>Iranian rial</x:v>
      </x:c>
      <x:c r="H291" s="17" t="str">
        <x:v>Iranian rial</x:v>
      </x:c>
      <x:c r="I291" s="17" t="str">
        <x:v>CURRENT_PRICES</x:v>
      </x:c>
      <x:c r="J291" s="17" t="str"/>
      <x:c r="K291" s="17" t="str">
        <x:v>2008</x:v>
      </x:c>
      <x:c r="L291" s="17" t="str">
        <x:v>Fiscal year beginning 21 March</x:v>
      </x:c>
      <x:c r="M291" s="76" t="str">
        <x:v>126982450000000</x:v>
      </x:c>
      <x:c r="N291" s="17" t="str">
        <x:v>OBSERVED</x:v>
      </x:c>
      <x:c r="O291" s="17" t="str"/>
    </x:row>
    <x:row r="292">
      <x:c r="A292" s="17" t="str">
        <x:v>2.4</x:v>
      </x:c>
      <x:c r="B292" s="17" t="str">
        <x:v>Industries</x:v>
      </x:c>
      <x:c r="C292" s="17" t="str">
        <x:v>B.1*g</x:v>
      </x:c>
      <x:c r="D292" s="17" t="str">
        <x:v>Equals: GROSS DOMESTIC PRODUCT</x:v>
      </x:c>
      <x:c r="E292" s="17" t="n">
        <x:v>2015</x:v>
      </x:c>
      <x:c r="F292" s="17" t="str">
        <x:v>1000</x:v>
      </x:c>
      <x:c r="G292" s="17" t="str">
        <x:v>Iranian rial</x:v>
      </x:c>
      <x:c r="H292" s="17" t="str">
        <x:v>Iranian rial</x:v>
      </x:c>
      <x:c r="I292" s="17" t="str">
        <x:v>CURRENT_PRICES</x:v>
      </x:c>
      <x:c r="J292" s="17" t="str"/>
      <x:c r="K292" s="17" t="str">
        <x:v>2008</x:v>
      </x:c>
      <x:c r="L292" s="17" t="str">
        <x:v>Fiscal year beginning 21 March</x:v>
      </x:c>
      <x:c r="M292" s="76" t="str">
        <x:v>12103890086571700</x:v>
      </x:c>
      <x:c r="N292" s="17" t="str">
        <x:v>OBSERVED</x:v>
      </x:c>
      <x:c r="O292" s="17" t="str"/>
    </x:row>
    <x:row r="293">
      <x:c r="A293" s="17" t="str">
        <x:v>2.4</x:v>
      </x:c>
      <x:c r="B293" s="17" t="str">
        <x:v>Industries</x:v>
      </x:c>
      <x:c r="C293" s="17" t="str">
        <x:v>A</x:v>
      </x:c>
      <x:c r="D293" s="17" t="str">
        <x:v>Agriculture, forestry and fishing</x:v>
      </x:c>
      <x:c r="E293" s="17" t="n">
        <x:v>2014</x:v>
      </x:c>
      <x:c r="F293" s="17" t="str">
        <x:v>1000</x:v>
      </x:c>
      <x:c r="G293" s="17" t="str">
        <x:v>Iranian rial</x:v>
      </x:c>
      <x:c r="H293" s="17" t="str">
        <x:v>Iranian rial</x:v>
      </x:c>
      <x:c r="I293" s="17" t="str">
        <x:v>CURRENT_PRICES</x:v>
      </x:c>
      <x:c r="J293" s="17" t="str"/>
      <x:c r="K293" s="17" t="str">
        <x:v>2008</x:v>
      </x:c>
      <x:c r="L293" s="17" t="str">
        <x:v>Fiscal year beginning 21 March</x:v>
      </x:c>
      <x:c r="M293" s="76" t="str">
        <x:v>1149298456509940</x:v>
      </x:c>
      <x:c r="N293" s="17" t="str">
        <x:v>OBSERVED</x:v>
      </x:c>
      <x:c r="O293" s="17" t="str"/>
    </x:row>
    <x:row r="294">
      <x:c r="A294" s="17" t="str">
        <x:v>2.4</x:v>
      </x:c>
      <x:c r="B294" s="17" t="str">
        <x:v>Industries</x:v>
      </x:c>
      <x:c r="C294" s="17" t="str">
        <x:v>01</x:v>
      </x:c>
      <x:c r="D294" s="17" t="str">
        <x:v>Crop and animal production, hunting and related service activities</x:v>
      </x:c>
      <x:c r="E294" s="17" t="n">
        <x:v>2014</x:v>
      </x:c>
      <x:c r="F294" s="17" t="str">
        <x:v>1000</x:v>
      </x:c>
      <x:c r="G294" s="17" t="str">
        <x:v>Iranian rial</x:v>
      </x:c>
      <x:c r="H294" s="17" t="str">
        <x:v>Iranian rial</x:v>
      </x:c>
      <x:c r="I294" s="17" t="str">
        <x:v>CURRENT_PRICES</x:v>
      </x:c>
      <x:c r="J294" s="17" t="str"/>
      <x:c r="K294" s="17" t="str">
        <x:v>2008</x:v>
      </x:c>
      <x:c r="L294" s="17" t="str">
        <x:v>Fiscal year beginning 21 March</x:v>
      </x:c>
      <x:c r="M294" s="76" t="str">
        <x:v>1087437148698920</x:v>
      </x:c>
      <x:c r="N294" s="17" t="str">
        <x:v>OBSERVED</x:v>
      </x:c>
      <x:c r="O294" s="17" t="str"/>
    </x:row>
    <x:row r="295">
      <x:c r="A295" s="17" t="str">
        <x:v>2.4</x:v>
      </x:c>
      <x:c r="B295" s="17" t="str">
        <x:v>Industries</x:v>
      </x:c>
      <x:c r="C295" s="17" t="str">
        <x:v>02</x:v>
      </x:c>
      <x:c r="D295" s="17" t="str">
        <x:v>Forestry and logging</x:v>
      </x:c>
      <x:c r="E295" s="17" t="n">
        <x:v>2014</x:v>
      </x:c>
      <x:c r="F295" s="17" t="str">
        <x:v>1000</x:v>
      </x:c>
      <x:c r="G295" s="17" t="str">
        <x:v>Iranian rial</x:v>
      </x:c>
      <x:c r="H295" s="17" t="str">
        <x:v>Iranian rial</x:v>
      </x:c>
      <x:c r="I295" s="17" t="str">
        <x:v>CURRENT_PRICES</x:v>
      </x:c>
      <x:c r="J295" s="17" t="str"/>
      <x:c r="K295" s="17" t="str">
        <x:v>2008</x:v>
      </x:c>
      <x:c r="L295" s="17" t="str">
        <x:v>Fiscal year beginning 21 March</x:v>
      </x:c>
      <x:c r="M295" s="76" t="str">
        <x:v>6960303093575.52</x:v>
      </x:c>
      <x:c r="N295" s="17" t="str">
        <x:v>OBSERVED</x:v>
      </x:c>
      <x:c r="O295" s="17" t="str"/>
    </x:row>
    <x:row r="296">
      <x:c r="A296" s="17" t="str">
        <x:v>2.4</x:v>
      </x:c>
      <x:c r="B296" s="17" t="str">
        <x:v>Industries</x:v>
      </x:c>
      <x:c r="C296" s="17" t="str">
        <x:v>03</x:v>
      </x:c>
      <x:c r="D296" s="17" t="str">
        <x:v>Fishing and aquaculture</x:v>
      </x:c>
      <x:c r="E296" s="17" t="n">
        <x:v>2014</x:v>
      </x:c>
      <x:c r="F296" s="17" t="str">
        <x:v>1000</x:v>
      </x:c>
      <x:c r="G296" s="17" t="str">
        <x:v>Iranian rial</x:v>
      </x:c>
      <x:c r="H296" s="17" t="str">
        <x:v>Iranian rial</x:v>
      </x:c>
      <x:c r="I296" s="17" t="str">
        <x:v>CURRENT_PRICES</x:v>
      </x:c>
      <x:c r="J296" s="17" t="str"/>
      <x:c r="K296" s="17" t="str">
        <x:v>2008</x:v>
      </x:c>
      <x:c r="L296" s="17" t="str">
        <x:v>Fiscal year beginning 21 March</x:v>
      </x:c>
      <x:c r="M296" s="76" t="str">
        <x:v>54901004717444</x:v>
      </x:c>
      <x:c r="N296" s="17" t="str">
        <x:v>OBSERVED</x:v>
      </x:c>
      <x:c r="O296" s="17" t="str"/>
    </x:row>
    <x:row r="297">
      <x:c r="A297" s="17" t="str">
        <x:v>2.4</x:v>
      </x:c>
      <x:c r="B297" s="17" t="str">
        <x:v>Industries</x:v>
      </x:c>
      <x:c r="C297" s="17" t="str">
        <x:v>B+C+D+E</x:v>
      </x:c>
      <x:c r="D297" s="17" t="str">
        <x:v>Manufacturing, mining and quarrying and other industrial activities</x:v>
      </x:c>
      <x:c r="E297" s="17" t="n">
        <x:v>2014</x:v>
      </x:c>
      <x:c r="F297" s="17" t="str">
        <x:v>1000</x:v>
      </x:c>
      <x:c r="G297" s="17" t="str">
        <x:v>Iranian rial</x:v>
      </x:c>
      <x:c r="H297" s="17" t="str">
        <x:v>Iranian rial</x:v>
      </x:c>
      <x:c r="I297" s="17" t="str">
        <x:v>CURRENT_PRICES</x:v>
      </x:c>
      <x:c r="J297" s="17" t="str"/>
      <x:c r="K297" s="17" t="str">
        <x:v>2008</x:v>
      </x:c>
      <x:c r="L297" s="17" t="str">
        <x:v>Fiscal year beginning 21 March</x:v>
      </x:c>
      <x:c r="M297" s="76" t="str">
        <x:v>4020776318418330</x:v>
      </x:c>
      <x:c r="N297" s="17" t="str">
        <x:v>OBSERVED</x:v>
      </x:c>
      <x:c r="O297" s="17" t="str"/>
    </x:row>
    <x:row r="298">
      <x:c r="A298" s="17" t="str">
        <x:v>2.4</x:v>
      </x:c>
      <x:c r="B298" s="17" t="str">
        <x:v>Industries</x:v>
      </x:c>
      <x:c r="C298" s="17" t="str">
        <x:v>B</x:v>
      </x:c>
      <x:c r="D298" s="17" t="str">
        <x:v>Mining and quarrying</x:v>
      </x:c>
      <x:c r="E298" s="17" t="n">
        <x:v>2014</x:v>
      </x:c>
      <x:c r="F298" s="17" t="str">
        <x:v>1000</x:v>
      </x:c>
      <x:c r="G298" s="17" t="str">
        <x:v>Iranian rial</x:v>
      </x:c>
      <x:c r="H298" s="17" t="str">
        <x:v>Iranian rial</x:v>
      </x:c>
      <x:c r="I298" s="17" t="str">
        <x:v>CURRENT_PRICES</x:v>
      </x:c>
      <x:c r="J298" s="17" t="str"/>
      <x:c r="K298" s="17" t="str">
        <x:v>2008</x:v>
      </x:c>
      <x:c r="L298" s="17" t="str">
        <x:v>Fiscal year beginning 21 March</x:v>
      </x:c>
      <x:c r="M298" s="76" t="str">
        <x:v>1698846416631070</x:v>
      </x:c>
      <x:c r="N298" s="17" t="str">
        <x:v>OBSERVED</x:v>
      </x:c>
      <x:c r="O298" s="17" t="str"/>
    </x:row>
    <x:row r="299">
      <x:c r="A299" s="17" t="str">
        <x:v>2.4</x:v>
      </x:c>
      <x:c r="B299" s="17" t="str">
        <x:v>Industries</x:v>
      </x:c>
      <x:c r="C299" s="17" t="str">
        <x:v>C</x:v>
      </x:c>
      <x:c r="D299" s="17" t="str">
        <x:v>Manufacturing</x:v>
      </x:c>
      <x:c r="E299" s="17" t="n">
        <x:v>2014</x:v>
      </x:c>
      <x:c r="F299" s="17" t="str">
        <x:v>1000</x:v>
      </x:c>
      <x:c r="G299" s="17" t="str">
        <x:v>Iranian rial</x:v>
      </x:c>
      <x:c r="H299" s="17" t="str">
        <x:v>Iranian rial</x:v>
      </x:c>
      <x:c r="I299" s="17" t="str">
        <x:v>CURRENT_PRICES</x:v>
      </x:c>
      <x:c r="J299" s="17" t="str"/>
      <x:c r="K299" s="17" t="str">
        <x:v>2008</x:v>
      </x:c>
      <x:c r="L299" s="17" t="str">
        <x:v>Fiscal year beginning 21 March</x:v>
      </x:c>
      <x:c r="M299" s="76" t="str">
        <x:v>1909866228662470</x:v>
      </x:c>
      <x:c r="N299" s="17" t="str">
        <x:v>OBSERVED</x:v>
      </x:c>
      <x:c r="O299" s="17" t="str"/>
    </x:row>
    <x:row r="300">
      <x:c r="A300" s="17" t="str">
        <x:v>2.4</x:v>
      </x:c>
      <x:c r="B300" s="17" t="str">
        <x:v>Industries</x:v>
      </x:c>
      <x:c r="C300" s="17" t="str">
        <x:v>D</x:v>
      </x:c>
      <x:c r="D300" s="17" t="str">
        <x:v>Electricity, gas, steam and air conditioning supply</x:v>
      </x:c>
      <x:c r="E300" s="17" t="n">
        <x:v>2014</x:v>
      </x:c>
      <x:c r="F300" s="17" t="str">
        <x:v>1000</x:v>
      </x:c>
      <x:c r="G300" s="17" t="str">
        <x:v>Iranian rial</x:v>
      </x:c>
      <x:c r="H300" s="17" t="str">
        <x:v>Iranian rial</x:v>
      </x:c>
      <x:c r="I300" s="17" t="str">
        <x:v>CURRENT_PRICES</x:v>
      </x:c>
      <x:c r="J300" s="17" t="str"/>
      <x:c r="K300" s="17" t="str">
        <x:v>2008</x:v>
      </x:c>
      <x:c r="L300" s="17" t="str">
        <x:v>Fiscal year beginning 21 March</x:v>
      </x:c>
      <x:c r="M300" s="76" t="str">
        <x:v>394789615576660</x:v>
      </x:c>
      <x:c r="N300" s="17" t="str">
        <x:v>OBSERVED</x:v>
      </x:c>
      <x:c r="O300" s="17" t="str"/>
    </x:row>
    <x:row r="301">
      <x:c r="A301" s="17" t="str">
        <x:v>2.4</x:v>
      </x:c>
      <x:c r="B301" s="17" t="str">
        <x:v>Industries</x:v>
      </x:c>
      <x:c r="C301" s="17" t="str">
        <x:v>E</x:v>
      </x:c>
      <x:c r="D301" s="17" t="str">
        <x:v>Water supply; sewerage, waste management and remediation activities</x:v>
      </x:c>
      <x:c r="E301" s="17" t="n">
        <x:v>2014</x:v>
      </x:c>
      <x:c r="F301" s="17" t="str">
        <x:v>1000</x:v>
      </x:c>
      <x:c r="G301" s="17" t="str">
        <x:v>Iranian rial</x:v>
      </x:c>
      <x:c r="H301" s="17" t="str">
        <x:v>Iranian rial</x:v>
      </x:c>
      <x:c r="I301" s="17" t="str">
        <x:v>CURRENT_PRICES</x:v>
      </x:c>
      <x:c r="J301" s="17" t="str"/>
      <x:c r="K301" s="17" t="str">
        <x:v>2008</x:v>
      </x:c>
      <x:c r="L301" s="17" t="str">
        <x:v>Fiscal year beginning 21 March</x:v>
      </x:c>
      <x:c r="M301" s="76" t="str">
        <x:v>17274057548127.8</x:v>
      </x:c>
      <x:c r="N301" s="17" t="str">
        <x:v>OBSERVED</x:v>
      </x:c>
      <x:c r="O301" s="17" t="str"/>
    </x:row>
    <x:row r="302">
      <x:c r="A302" s="17" t="str">
        <x:v>2.4</x:v>
      </x:c>
      <x:c r="B302" s="17" t="str">
        <x:v>Industries</x:v>
      </x:c>
      <x:c r="C302" s="17" t="str">
        <x:v>F</x:v>
      </x:c>
      <x:c r="D302" s="17" t="str">
        <x:v>Construction</x:v>
      </x:c>
      <x:c r="E302" s="17" t="n">
        <x:v>2014</x:v>
      </x:c>
      <x:c r="F302" s="17" t="str">
        <x:v>1000</x:v>
      </x:c>
      <x:c r="G302" s="17" t="str">
        <x:v>Iranian rial</x:v>
      </x:c>
      <x:c r="H302" s="17" t="str">
        <x:v>Iranian rial</x:v>
      </x:c>
      <x:c r="I302" s="17" t="str">
        <x:v>CURRENT_PRICES</x:v>
      </x:c>
      <x:c r="J302" s="17" t="str"/>
      <x:c r="K302" s="17" t="str">
        <x:v>2008</x:v>
      </x:c>
      <x:c r="L302" s="17" t="str">
        <x:v>Fiscal year beginning 21 March</x:v>
      </x:c>
      <x:c r="M302" s="76" t="str">
        <x:v>786528319457319</x:v>
      </x:c>
      <x:c r="N302" s="17" t="str">
        <x:v>OBSERVED</x:v>
      </x:c>
      <x:c r="O302" s="17" t="str"/>
    </x:row>
    <x:row r="303">
      <x:c r="A303" s="17" t="str">
        <x:v>2.4</x:v>
      </x:c>
      <x:c r="B303" s="17" t="str">
        <x:v>Industries</x:v>
      </x:c>
      <x:c r="C303" s="17" t="str">
        <x:v>G+H+I</x:v>
      </x:c>
      <x:c r="D303" s="17" t="str">
        <x:v>Wholesale and retail trade, transportation and storage, accommodation and food service activities</x:v>
      </x:c>
      <x:c r="E303" s="17" t="n">
        <x:v>2014</x:v>
      </x:c>
      <x:c r="F303" s="17" t="str">
        <x:v>1000</x:v>
      </x:c>
      <x:c r="G303" s="17" t="str">
        <x:v>Iranian rial</x:v>
      </x:c>
      <x:c r="H303" s="17" t="str">
        <x:v>Iranian rial</x:v>
      </x:c>
      <x:c r="I303" s="17" t="str">
        <x:v>CURRENT_PRICES</x:v>
      </x:c>
      <x:c r="J303" s="17" t="str"/>
      <x:c r="K303" s="17" t="str">
        <x:v>2008</x:v>
      </x:c>
      <x:c r="L303" s="17" t="str">
        <x:v>Fiscal year beginning 21 March</x:v>
      </x:c>
      <x:c r="M303" s="76" t="str">
        <x:v>2415614445697880</x:v>
      </x:c>
      <x:c r="N303" s="17" t="str">
        <x:v>OBSERVED</x:v>
      </x:c>
      <x:c r="O303" s="17" t="str"/>
    </x:row>
    <x:row r="304">
      <x:c r="A304" s="17" t="str">
        <x:v>2.4</x:v>
      </x:c>
      <x:c r="B304" s="17" t="str">
        <x:v>Industries</x:v>
      </x:c>
      <x:c r="C304" s="17" t="str">
        <x:v>G</x:v>
      </x:c>
      <x:c r="D304" s="17" t="str">
        <x:v>Wholesale and retail trade; repair of motor vehicles and motorcycles</x:v>
      </x:c>
      <x:c r="E304" s="17" t="n">
        <x:v>2014</x:v>
      </x:c>
      <x:c r="F304" s="17" t="str">
        <x:v>1000</x:v>
      </x:c>
      <x:c r="G304" s="17" t="str">
        <x:v>Iranian rial</x:v>
      </x:c>
      <x:c r="H304" s="17" t="str">
        <x:v>Iranian rial</x:v>
      </x:c>
      <x:c r="I304" s="17" t="str">
        <x:v>CURRENT_PRICES</x:v>
      </x:c>
      <x:c r="J304" s="17" t="str"/>
      <x:c r="K304" s="17" t="str">
        <x:v>2008</x:v>
      </x:c>
      <x:c r="L304" s="17" t="str">
        <x:v>Fiscal year beginning 21 March</x:v>
      </x:c>
      <x:c r="M304" s="76" t="str">
        <x:v>1405424940529820</x:v>
      </x:c>
      <x:c r="N304" s="17" t="str">
        <x:v>OBSERVED</x:v>
      </x:c>
      <x:c r="O304" s="17" t="str"/>
    </x:row>
    <x:row r="305">
      <x:c r="A305" s="17" t="str">
        <x:v>2.4</x:v>
      </x:c>
      <x:c r="B305" s="17" t="str">
        <x:v>Industries</x:v>
      </x:c>
      <x:c r="C305" s="17" t="str">
        <x:v>H</x:v>
      </x:c>
      <x:c r="D305" s="17" t="str">
        <x:v>Transportation and storage</x:v>
      </x:c>
      <x:c r="E305" s="17" t="n">
        <x:v>2014</x:v>
      </x:c>
      <x:c r="F305" s="17" t="str">
        <x:v>1000</x:v>
      </x:c>
      <x:c r="G305" s="17" t="str">
        <x:v>Iranian rial</x:v>
      </x:c>
      <x:c r="H305" s="17" t="str">
        <x:v>Iranian rial</x:v>
      </x:c>
      <x:c r="I305" s="17" t="str">
        <x:v>CURRENT_PRICES</x:v>
      </x:c>
      <x:c r="J305" s="17" t="str"/>
      <x:c r="K305" s="17" t="str">
        <x:v>2008</x:v>
      </x:c>
      <x:c r="L305" s="17" t="str">
        <x:v>Fiscal year beginning 21 March</x:v>
      </x:c>
      <x:c r="M305" s="76" t="str">
        <x:v>921458935623144</x:v>
      </x:c>
      <x:c r="N305" s="17" t="str">
        <x:v>OBSERVED</x:v>
      </x:c>
      <x:c r="O305" s="17" t="str"/>
    </x:row>
    <x:row r="306">
      <x:c r="A306" s="17" t="str">
        <x:v>2.4</x:v>
      </x:c>
      <x:c r="B306" s="17" t="str">
        <x:v>Industries</x:v>
      </x:c>
      <x:c r="C306" s="17" t="str">
        <x:v>I</x:v>
      </x:c>
      <x:c r="D306" s="17" t="str">
        <x:v>Accommodation and food service activities</x:v>
      </x:c>
      <x:c r="E306" s="17" t="n">
        <x:v>2014</x:v>
      </x:c>
      <x:c r="F306" s="17" t="str">
        <x:v>1000</x:v>
      </x:c>
      <x:c r="G306" s="17" t="str">
        <x:v>Iranian rial</x:v>
      </x:c>
      <x:c r="H306" s="17" t="str">
        <x:v>Iranian rial</x:v>
      </x:c>
      <x:c r="I306" s="17" t="str">
        <x:v>CURRENT_PRICES</x:v>
      </x:c>
      <x:c r="J306" s="17" t="str"/>
      <x:c r="K306" s="17" t="str">
        <x:v>2008</x:v>
      </x:c>
      <x:c r="L306" s="17" t="str">
        <x:v>Fiscal year beginning 21 March</x:v>
      </x:c>
      <x:c r="M306" s="76" t="str">
        <x:v>88730569544911.1</x:v>
      </x:c>
      <x:c r="N306" s="17" t="str">
        <x:v>OBSERVED</x:v>
      </x:c>
      <x:c r="O306" s="17" t="str"/>
    </x:row>
    <x:row r="307">
      <x:c r="A307" s="17" t="str">
        <x:v>2.4</x:v>
      </x:c>
      <x:c r="B307" s="17" t="str">
        <x:v>Industries</x:v>
      </x:c>
      <x:c r="C307" s="17" t="str">
        <x:v>J</x:v>
      </x:c>
      <x:c r="D307" s="17" t="str">
        <x:v>Information and communication</x:v>
      </x:c>
      <x:c r="E307" s="17" t="n">
        <x:v>2014</x:v>
      </x:c>
      <x:c r="F307" s="17" t="str">
        <x:v>1000</x:v>
      </x:c>
      <x:c r="G307" s="17" t="str">
        <x:v>Iranian rial</x:v>
      </x:c>
      <x:c r="H307" s="17" t="str">
        <x:v>Iranian rial</x:v>
      </x:c>
      <x:c r="I307" s="17" t="str">
        <x:v>CURRENT_PRICES</x:v>
      </x:c>
      <x:c r="J307" s="17" t="str"/>
      <x:c r="K307" s="17" t="str">
        <x:v>2008</x:v>
      </x:c>
      <x:c r="L307" s="17" t="str">
        <x:v>Fiscal year beginning 21 March</x:v>
      </x:c>
      <x:c r="M307" s="76" t="str">
        <x:v>142218347755907</x:v>
      </x:c>
      <x:c r="N307" s="17" t="str">
        <x:v>OBSERVED</x:v>
      </x:c>
      <x:c r="O307" s="17" t="str"/>
    </x:row>
    <x:row r="308">
      <x:c r="A308" s="17" t="str">
        <x:v>2.4</x:v>
      </x:c>
      <x:c r="B308" s="17" t="str">
        <x:v>Industries</x:v>
      </x:c>
      <x:c r="C308" s="17" t="str">
        <x:v>K</x:v>
      </x:c>
      <x:c r="D308" s="17" t="str">
        <x:v>Financial and insurance activities</x:v>
      </x:c>
      <x:c r="E308" s="17" t="n">
        <x:v>2014</x:v>
      </x:c>
      <x:c r="F308" s="17" t="str">
        <x:v>1000</x:v>
      </x:c>
      <x:c r="G308" s="17" t="str">
        <x:v>Iranian rial</x:v>
      </x:c>
      <x:c r="H308" s="17" t="str">
        <x:v>Iranian rial</x:v>
      </x:c>
      <x:c r="I308" s="17" t="str">
        <x:v>CURRENT_PRICES</x:v>
      </x:c>
      <x:c r="J308" s="17" t="str"/>
      <x:c r="K308" s="17" t="str">
        <x:v>2008</x:v>
      </x:c>
      <x:c r="L308" s="17" t="str">
        <x:v>Fiscal year beginning 21 March</x:v>
      </x:c>
      <x:c r="M308" s="76" t="str">
        <x:v>320061247375877</x:v>
      </x:c>
      <x:c r="N308" s="17" t="str">
        <x:v>OBSERVED</x:v>
      </x:c>
      <x:c r="O308" s="17" t="str"/>
    </x:row>
    <x:row r="309">
      <x:c r="A309" s="17" t="str">
        <x:v>2.4</x:v>
      </x:c>
      <x:c r="B309" s="17" t="str">
        <x:v>Industries</x:v>
      </x:c>
      <x:c r="C309" s="17" t="str">
        <x:v>L</x:v>
      </x:c>
      <x:c r="D309" s="17" t="str">
        <x:v>Real estate activities</x:v>
      </x:c>
      <x:c r="E309" s="17" t="n">
        <x:v>2014</x:v>
      </x:c>
      <x:c r="F309" s="17" t="str">
        <x:v>1000</x:v>
      </x:c>
      <x:c r="G309" s="17" t="str">
        <x:v>Iranian rial</x:v>
      </x:c>
      <x:c r="H309" s="17" t="str">
        <x:v>Iranian rial</x:v>
      </x:c>
      <x:c r="I309" s="17" t="str">
        <x:v>CURRENT_PRICES</x:v>
      </x:c>
      <x:c r="J309" s="17" t="str"/>
      <x:c r="K309" s="17" t="str">
        <x:v>2008</x:v>
      </x:c>
      <x:c r="L309" s="17" t="str">
        <x:v>Fiscal year beginning 21 March</x:v>
      </x:c>
      <x:c r="M309" s="76" t="str">
        <x:v>1336924492272440</x:v>
      </x:c>
      <x:c r="N309" s="17" t="str">
        <x:v>OBSERVED</x:v>
      </x:c>
      <x:c r="O309" s="17" t="str"/>
    </x:row>
    <x:row r="310">
      <x:c r="A310" s="17" t="str">
        <x:v>2.4</x:v>
      </x:c>
      <x:c r="B310" s="17" t="str">
        <x:v>Industries</x:v>
      </x:c>
      <x:c r="C310" s="17" t="str">
        <x:v>M+N</x:v>
      </x:c>
      <x:c r="D310" s="17" t="str">
        <x:v>Professional, scientific, technical, administrative and support service activities</x:v>
      </x:c>
      <x:c r="E310" s="17" t="n">
        <x:v>2014</x:v>
      </x:c>
      <x:c r="F310" s="17" t="str">
        <x:v>1000</x:v>
      </x:c>
      <x:c r="G310" s="17" t="str">
        <x:v>Iranian rial</x:v>
      </x:c>
      <x:c r="H310" s="17" t="str">
        <x:v>Iranian rial</x:v>
      </x:c>
      <x:c r="I310" s="17" t="str">
        <x:v>CURRENT_PRICES</x:v>
      </x:c>
      <x:c r="J310" s="17" t="str"/>
      <x:c r="K310" s="17" t="str">
        <x:v>2008</x:v>
      </x:c>
      <x:c r="L310" s="17" t="str">
        <x:v>Fiscal year beginning 21 March</x:v>
      </x:c>
      <x:c r="M310" s="76" t="str">
        <x:v>142952352847555</x:v>
      </x:c>
      <x:c r="N310" s="17" t="str">
        <x:v>OBSERVED</x:v>
      </x:c>
      <x:c r="O310" s="17" t="str"/>
    </x:row>
    <x:row r="311">
      <x:c r="A311" s="17" t="str">
        <x:v>2.4</x:v>
      </x:c>
      <x:c r="B311" s="17" t="str">
        <x:v>Industries</x:v>
      </x:c>
      <x:c r="C311" s="17" t="str">
        <x:v>M</x:v>
      </x:c>
      <x:c r="D311" s="17" t="str">
        <x:v>Professional, scientific and technical activities</x:v>
      </x:c>
      <x:c r="E311" s="17" t="n">
        <x:v>2014</x:v>
      </x:c>
      <x:c r="F311" s="17" t="str">
        <x:v>1000</x:v>
      </x:c>
      <x:c r="G311" s="17" t="str">
        <x:v>Iranian rial</x:v>
      </x:c>
      <x:c r="H311" s="17" t="str">
        <x:v>Iranian rial</x:v>
      </x:c>
      <x:c r="I311" s="17" t="str">
        <x:v>CURRENT_PRICES</x:v>
      </x:c>
      <x:c r="J311" s="17" t="str"/>
      <x:c r="K311" s="17" t="str">
        <x:v>2008</x:v>
      </x:c>
      <x:c r="L311" s="17" t="str">
        <x:v>Fiscal year beginning 21 March</x:v>
      </x:c>
      <x:c r="M311" s="76" t="str">
        <x:v>132217758874566</x:v>
      </x:c>
      <x:c r="N311" s="17" t="str">
        <x:v>OBSERVED</x:v>
      </x:c>
      <x:c r="O311" s="17" t="str"/>
    </x:row>
    <x:row r="312">
      <x:c r="A312" s="17" t="str">
        <x:v>2.4</x:v>
      </x:c>
      <x:c r="B312" s="17" t="str">
        <x:v>Industries</x:v>
      </x:c>
      <x:c r="C312" s="17" t="str">
        <x:v>N</x:v>
      </x:c>
      <x:c r="D312" s="17" t="str">
        <x:v>Administrative and support service activities</x:v>
      </x:c>
      <x:c r="E312" s="17" t="n">
        <x:v>2014</x:v>
      </x:c>
      <x:c r="F312" s="17" t="str">
        <x:v>1000</x:v>
      </x:c>
      <x:c r="G312" s="17" t="str">
        <x:v>Iranian rial</x:v>
      </x:c>
      <x:c r="H312" s="17" t="str">
        <x:v>Iranian rial</x:v>
      </x:c>
      <x:c r="I312" s="17" t="str">
        <x:v>CURRENT_PRICES</x:v>
      </x:c>
      <x:c r="J312" s="17" t="str"/>
      <x:c r="K312" s="17" t="str">
        <x:v>2008</x:v>
      </x:c>
      <x:c r="L312" s="17" t="str">
        <x:v>Fiscal year beginning 21 March</x:v>
      </x:c>
      <x:c r="M312" s="76" t="str">
        <x:v>10734593972988.4</x:v>
      </x:c>
      <x:c r="N312" s="17" t="str">
        <x:v>OBSERVED</x:v>
      </x:c>
      <x:c r="O312" s="17" t="str"/>
    </x:row>
    <x:row r="313">
      <x:c r="A313" s="17" t="str">
        <x:v>2.4</x:v>
      </x:c>
      <x:c r="B313" s="17" t="str">
        <x:v>Industries</x:v>
      </x:c>
      <x:c r="C313" s="17" t="str">
        <x:v>O+P+Q</x:v>
      </x:c>
      <x:c r="D313" s="17" t="str">
        <x:v>Public administration and defence, education, human health and social work activities</x:v>
      </x:c>
      <x:c r="E313" s="17" t="n">
        <x:v>2014</x:v>
      </x:c>
      <x:c r="F313" s="17" t="str">
        <x:v>1000</x:v>
      </x:c>
      <x:c r="G313" s="17" t="str">
        <x:v>Iranian rial</x:v>
      </x:c>
      <x:c r="H313" s="17" t="str">
        <x:v>Iranian rial</x:v>
      </x:c>
      <x:c r="I313" s="17" t="str">
        <x:v>CURRENT_PRICES</x:v>
      </x:c>
      <x:c r="J313" s="17" t="str"/>
      <x:c r="K313" s="17" t="str">
        <x:v>2008</x:v>
      </x:c>
      <x:c r="L313" s="17" t="str">
        <x:v>Fiscal year beginning 21 March</x:v>
      </x:c>
      <x:c r="M313" s="76" t="str">
        <x:v>1590764684797060</x:v>
      </x:c>
      <x:c r="N313" s="17" t="str">
        <x:v>OBSERVED</x:v>
      </x:c>
      <x:c r="O313" s="17" t="str"/>
    </x:row>
    <x:row r="314">
      <x:c r="A314" s="17" t="str">
        <x:v>2.4</x:v>
      </x:c>
      <x:c r="B314" s="17" t="str">
        <x:v>Industries</x:v>
      </x:c>
      <x:c r="C314" s="17" t="str">
        <x:v>O</x:v>
      </x:c>
      <x:c r="D314" s="17" t="str">
        <x:v>Public administration and defence; compulsory social security</x:v>
      </x:c>
      <x:c r="E314" s="17" t="n">
        <x:v>2014</x:v>
      </x:c>
      <x:c r="F314" s="17" t="str">
        <x:v>1000</x:v>
      </x:c>
      <x:c r="G314" s="17" t="str">
        <x:v>Iranian rial</x:v>
      </x:c>
      <x:c r="H314" s="17" t="str">
        <x:v>Iranian rial</x:v>
      </x:c>
      <x:c r="I314" s="17" t="str">
        <x:v>CURRENT_PRICES</x:v>
      </x:c>
      <x:c r="J314" s="17" t="str"/>
      <x:c r="K314" s="17" t="str">
        <x:v>2008</x:v>
      </x:c>
      <x:c r="L314" s="17" t="str">
        <x:v>Fiscal year beginning 21 March</x:v>
      </x:c>
      <x:c r="M314" s="76" t="str">
        <x:v>893405393083844</x:v>
      </x:c>
      <x:c r="N314" s="17" t="str">
        <x:v>OBSERVED</x:v>
      </x:c>
      <x:c r="O314" s="17" t="str"/>
    </x:row>
    <x:row r="315">
      <x:c r="A315" s="17" t="str">
        <x:v>2.4</x:v>
      </x:c>
      <x:c r="B315" s="17" t="str">
        <x:v>Industries</x:v>
      </x:c>
      <x:c r="C315" s="17" t="str">
        <x:v>P</x:v>
      </x:c>
      <x:c r="D315" s="17" t="str">
        <x:v>Education</x:v>
      </x:c>
      <x:c r="E315" s="17" t="n">
        <x:v>2014</x:v>
      </x:c>
      <x:c r="F315" s="17" t="str">
        <x:v>1000</x:v>
      </x:c>
      <x:c r="G315" s="17" t="str">
        <x:v>Iranian rial</x:v>
      </x:c>
      <x:c r="H315" s="17" t="str">
        <x:v>Iranian rial</x:v>
      </x:c>
      <x:c r="I315" s="17" t="str">
        <x:v>CURRENT_PRICES</x:v>
      </x:c>
      <x:c r="J315" s="17" t="str"/>
      <x:c r="K315" s="17" t="str">
        <x:v>2008</x:v>
      </x:c>
      <x:c r="L315" s="17" t="str">
        <x:v>Fiscal year beginning 21 March</x:v>
      </x:c>
      <x:c r="M315" s="76" t="str">
        <x:v>328191079960059</x:v>
      </x:c>
      <x:c r="N315" s="17" t="str">
        <x:v>OBSERVED</x:v>
      </x:c>
      <x:c r="O315" s="17" t="str"/>
    </x:row>
    <x:row r="316">
      <x:c r="A316" s="17" t="str">
        <x:v>2.4</x:v>
      </x:c>
      <x:c r="B316" s="17" t="str">
        <x:v>Industries</x:v>
      </x:c>
      <x:c r="C316" s="17" t="str">
        <x:v>Q</x:v>
      </x:c>
      <x:c r="D316" s="17" t="str">
        <x:v>Human health and social work activities</x:v>
      </x:c>
      <x:c r="E316" s="17" t="n">
        <x:v>2014</x:v>
      </x:c>
      <x:c r="F316" s="17" t="str">
        <x:v>1000</x:v>
      </x:c>
      <x:c r="G316" s="17" t="str">
        <x:v>Iranian rial</x:v>
      </x:c>
      <x:c r="H316" s="17" t="str">
        <x:v>Iranian rial</x:v>
      </x:c>
      <x:c r="I316" s="17" t="str">
        <x:v>CURRENT_PRICES</x:v>
      </x:c>
      <x:c r="J316" s="17" t="str"/>
      <x:c r="K316" s="17" t="str">
        <x:v>2008</x:v>
      </x:c>
      <x:c r="L316" s="17" t="str">
        <x:v>Fiscal year beginning 21 March</x:v>
      </x:c>
      <x:c r="M316" s="76" t="str">
        <x:v>369168211753162</x:v>
      </x:c>
      <x:c r="N316" s="17" t="str">
        <x:v>OBSERVED</x:v>
      </x:c>
      <x:c r="O316" s="17" t="str"/>
    </x:row>
    <x:row r="317">
      <x:c r="A317" s="17" t="str">
        <x:v>2.4</x:v>
      </x:c>
      <x:c r="B317" s="17" t="str">
        <x:v>Industries</x:v>
      </x:c>
      <x:c r="C317" s="17" t="str">
        <x:v>R+S+T</x:v>
      </x:c>
      <x:c r="D317" s="17" t="str">
        <x:v>Other service activities</x:v>
      </x:c>
      <x:c r="E317" s="17" t="n">
        <x:v>2014</x:v>
      </x:c>
      <x:c r="F317" s="17" t="str">
        <x:v>1000</x:v>
      </x:c>
      <x:c r="G317" s="17" t="str">
        <x:v>Iranian rial</x:v>
      </x:c>
      <x:c r="H317" s="17" t="str">
        <x:v>Iranian rial</x:v>
      </x:c>
      <x:c r="I317" s="17" t="str">
        <x:v>CURRENT_PRICES</x:v>
      </x:c>
      <x:c r="J317" s="17" t="str"/>
      <x:c r="K317" s="17" t="str">
        <x:v>2008</x:v>
      </x:c>
      <x:c r="L317" s="17" t="str">
        <x:v>Fiscal year beginning 21 March</x:v>
      </x:c>
      <x:c r="M317" s="76" t="str">
        <x:v>99859944671311.5</x:v>
      </x:c>
      <x:c r="N317" s="17" t="str">
        <x:v>OBSERVED</x:v>
      </x:c>
      <x:c r="O317" s="17" t="str"/>
    </x:row>
    <x:row r="318">
      <x:c r="A318" s="17" t="str">
        <x:v>2.4</x:v>
      </x:c>
      <x:c r="B318" s="17" t="str">
        <x:v>Industries</x:v>
      </x:c>
      <x:c r="C318" s="17" t="str">
        <x:v>R</x:v>
      </x:c>
      <x:c r="D318" s="17" t="str">
        <x:v>Arts, entertainment and recreation</x:v>
      </x:c>
      <x:c r="E318" s="17" t="n">
        <x:v>2014</x:v>
      </x:c>
      <x:c r="F318" s="17" t="str">
        <x:v>1000</x:v>
      </x:c>
      <x:c r="G318" s="17" t="str">
        <x:v>Iranian rial</x:v>
      </x:c>
      <x:c r="H318" s="17" t="str">
        <x:v>Iranian rial</x:v>
      </x:c>
      <x:c r="I318" s="17" t="str">
        <x:v>CURRENT_PRICES</x:v>
      </x:c>
      <x:c r="J318" s="17" t="str"/>
      <x:c r="K318" s="17" t="str">
        <x:v>2008</x:v>
      </x:c>
      <x:c r="L318" s="17" t="str">
        <x:v>Fiscal year beginning 21 March</x:v>
      </x:c>
      <x:c r="M318" s="76" t="str">
        <x:v>37170640256079.7</x:v>
      </x:c>
      <x:c r="N318" s="17" t="str">
        <x:v>OBSERVED</x:v>
      </x:c>
      <x:c r="O318" s="17" t="str"/>
    </x:row>
    <x:row r="319">
      <x:c r="A319" s="17" t="str">
        <x:v>2.4</x:v>
      </x:c>
      <x:c r="B319" s="17" t="str">
        <x:v>Industries</x:v>
      </x:c>
      <x:c r="C319" s="17" t="str">
        <x:v>S</x:v>
      </x:c>
      <x:c r="D319" s="17" t="str">
        <x:v>Other service activities</x:v>
      </x:c>
      <x:c r="E319" s="17" t="n">
        <x:v>2014</x:v>
      </x:c>
      <x:c r="F319" s="17" t="str">
        <x:v>1000</x:v>
      </x:c>
      <x:c r="G319" s="17" t="str">
        <x:v>Iranian rial</x:v>
      </x:c>
      <x:c r="H319" s="17" t="str">
        <x:v>Iranian rial</x:v>
      </x:c>
      <x:c r="I319" s="17" t="str">
        <x:v>CURRENT_PRICES</x:v>
      </x:c>
      <x:c r="J319" s="17" t="str"/>
      <x:c r="K319" s="17" t="str">
        <x:v>2008</x:v>
      </x:c>
      <x:c r="L319" s="17" t="str">
        <x:v>Fiscal year beginning 21 March</x:v>
      </x:c>
      <x:c r="M319" s="76" t="str">
        <x:v>62689304415231.8</x:v>
      </x:c>
      <x:c r="N319" s="17" t="str">
        <x:v>OBSERVED</x:v>
      </x:c>
      <x:c r="O319" s="17" t="str"/>
    </x:row>
    <x:row r="320">
      <x:c r="A320" s="17" t="str">
        <x:v>2.4</x:v>
      </x:c>
      <x:c r="B320" s="17" t="str">
        <x:v>Industries</x:v>
      </x:c>
      <x:c r="C320" s="17" t="str">
        <x:v>B.1g</x:v>
      </x:c>
      <x:c r="D320" s="17" t="str">
        <x:v>Equals: VALUE ADDED, GROSS, at basic prices</x:v>
      </x:c>
      <x:c r="E320" s="17" t="n">
        <x:v>2014</x:v>
      </x:c>
      <x:c r="F320" s="17" t="str">
        <x:v>1000</x:v>
      </x:c>
      <x:c r="G320" s="17" t="str">
        <x:v>Iranian rial</x:v>
      </x:c>
      <x:c r="H320" s="17" t="str">
        <x:v>Iranian rial</x:v>
      </x:c>
      <x:c r="I320" s="17" t="str">
        <x:v>CURRENT_PRICES</x:v>
      </x:c>
      <x:c r="J320" s="17" t="str"/>
      <x:c r="K320" s="17" t="str">
        <x:v>2008</x:v>
      </x:c>
      <x:c r="L320" s="17" t="str">
        <x:v>Fiscal year beginning 21 March</x:v>
      </x:c>
      <x:c r="M320" s="76" t="str">
        <x:v>12004998609803600</x:v>
      </x:c>
      <x:c r="N320" s="17" t="str">
        <x:v>OBSERVED</x:v>
      </x:c>
      <x:c r="O320" s="17" t="str"/>
    </x:row>
    <x:row r="321">
      <x:c r="A321" s="17" t="str">
        <x:v>2.4</x:v>
      </x:c>
      <x:c r="B321" s="17" t="str">
        <x:v>Industries</x:v>
      </x:c>
      <x:c r="C321" s="17" t="str">
        <x:v>D.21-D.31</x:v>
      </x:c>
      <x:c r="D321" s="17" t="str">
        <x:v>Plus: Taxes less Subsidies on products</x:v>
      </x:c>
      <x:c r="E321" s="17" t="n">
        <x:v>2014</x:v>
      </x:c>
      <x:c r="F321" s="17" t="str">
        <x:v>1000</x:v>
      </x:c>
      <x:c r="G321" s="17" t="str">
        <x:v>Iranian rial</x:v>
      </x:c>
      <x:c r="H321" s="17" t="str">
        <x:v>Iranian rial</x:v>
      </x:c>
      <x:c r="I321" s="17" t="str">
        <x:v>CURRENT_PRICES</x:v>
      </x:c>
      <x:c r="J321" s="17" t="str"/>
      <x:c r="K321" s="17" t="str">
        <x:v>2008</x:v>
      </x:c>
      <x:c r="L321" s="17" t="str">
        <x:v>Fiscal year beginning 21 March</x:v>
      </x:c>
      <x:c r="M321" s="76" t="str">
        <x:v>249708975277734</x:v>
      </x:c>
      <x:c r="N321" s="17" t="str">
        <x:v>OBSERVED</x:v>
      </x:c>
      <x:c r="O321" s="17" t="str"/>
    </x:row>
    <x:row r="322">
      <x:c r="A322" s="17" t="str">
        <x:v>2.4</x:v>
      </x:c>
      <x:c r="B322" s="17" t="str">
        <x:v>Industries</x:v>
      </x:c>
      <x:c r="C322" s="17" t="str">
        <x:v>D.21</x:v>
      </x:c>
      <x:c r="D322" s="17" t="str">
        <x:v>Plus: Taxes on products</x:v>
      </x:c>
      <x:c r="E322" s="17" t="n">
        <x:v>2014</x:v>
      </x:c>
      <x:c r="F322" s="17" t="str">
        <x:v>1000</x:v>
      </x:c>
      <x:c r="G322" s="17" t="str">
        <x:v>Iranian rial</x:v>
      </x:c>
      <x:c r="H322" s="17" t="str">
        <x:v>Iranian rial</x:v>
      </x:c>
      <x:c r="I322" s="17" t="str">
        <x:v>CURRENT_PRICES</x:v>
      </x:c>
      <x:c r="J322" s="17" t="str"/>
      <x:c r="K322" s="17" t="str">
        <x:v>2008</x:v>
      </x:c>
      <x:c r="L322" s="17" t="str">
        <x:v>Fiscal year beginning 21 March</x:v>
      </x:c>
      <x:c r="M322" s="76" t="str">
        <x:v>401471678277734</x:v>
      </x:c>
      <x:c r="N322" s="17" t="str">
        <x:v>OBSERVED</x:v>
      </x:c>
      <x:c r="O322" s="17" t="str"/>
    </x:row>
    <x:row r="323">
      <x:c r="A323" s="17" t="str">
        <x:v>2.4</x:v>
      </x:c>
      <x:c r="B323" s="17" t="str">
        <x:v>Industries</x:v>
      </x:c>
      <x:c r="C323" s="17" t="str">
        <x:v>D.31</x:v>
      </x:c>
      <x:c r="D323" s="17" t="str">
        <x:v>Less: Subsidies on products</x:v>
      </x:c>
      <x:c r="E323" s="17" t="n">
        <x:v>2014</x:v>
      </x:c>
      <x:c r="F323" s="17" t="str">
        <x:v>1000</x:v>
      </x:c>
      <x:c r="G323" s="17" t="str">
        <x:v>Iranian rial</x:v>
      </x:c>
      <x:c r="H323" s="17" t="str">
        <x:v>Iranian rial</x:v>
      </x:c>
      <x:c r="I323" s="17" t="str">
        <x:v>CURRENT_PRICES</x:v>
      </x:c>
      <x:c r="J323" s="17" t="str"/>
      <x:c r="K323" s="17" t="str">
        <x:v>2008</x:v>
      </x:c>
      <x:c r="L323" s="17" t="str">
        <x:v>Fiscal year beginning 21 March</x:v>
      </x:c>
      <x:c r="M323" s="76" t="str">
        <x:v>151762703000000</x:v>
      </x:c>
      <x:c r="N323" s="17" t="str">
        <x:v>OBSERVED</x:v>
      </x:c>
      <x:c r="O323" s="17" t="str"/>
    </x:row>
    <x:row r="324">
      <x:c r="A324" s="17" t="str">
        <x:v>2.4</x:v>
      </x:c>
      <x:c r="B324" s="17" t="str">
        <x:v>Industries</x:v>
      </x:c>
      <x:c r="C324" s="17" t="str">
        <x:v>B.1*g</x:v>
      </x:c>
      <x:c r="D324" s="17" t="str">
        <x:v>Equals: GROSS DOMESTIC PRODUCT</x:v>
      </x:c>
      <x:c r="E324" s="17" t="n">
        <x:v>2014</x:v>
      </x:c>
      <x:c r="F324" s="17" t="str">
        <x:v>1000</x:v>
      </x:c>
      <x:c r="G324" s="17" t="str">
        <x:v>Iranian rial</x:v>
      </x:c>
      <x:c r="H324" s="17" t="str">
        <x:v>Iranian rial</x:v>
      </x:c>
      <x:c r="I324" s="17" t="str">
        <x:v>CURRENT_PRICES</x:v>
      </x:c>
      <x:c r="J324" s="17" t="str"/>
      <x:c r="K324" s="17" t="str">
        <x:v>2008</x:v>
      </x:c>
      <x:c r="L324" s="17" t="str">
        <x:v>Fiscal year beginning 21 March</x:v>
      </x:c>
      <x:c r="M324" s="76" t="str">
        <x:v>12254707585081400</x:v>
      </x:c>
      <x:c r="N324" s="17" t="str">
        <x:v>OBSERVED</x:v>
      </x:c>
      <x:c r="O324" s="17" t="str"/>
    </x:row>
    <x:row r="325">
      <x:c r="A325" s="17" t="str">
        <x:v>2.4</x:v>
      </x:c>
      <x:c r="B325" s="17" t="str">
        <x:v>Industries</x:v>
      </x:c>
      <x:c r="C325" s="17" t="str">
        <x:v>A</x:v>
      </x:c>
      <x:c r="D325" s="17" t="str">
        <x:v>Agriculture, forestry and fishing</x:v>
      </x:c>
      <x:c r="E325" s="17" t="n">
        <x:v>2013</x:v>
      </x:c>
      <x:c r="F325" s="17" t="str">
        <x:v>1000</x:v>
      </x:c>
      <x:c r="G325" s="17" t="str">
        <x:v>Iranian rial</x:v>
      </x:c>
      <x:c r="H325" s="17" t="str">
        <x:v>Iranian rial</x:v>
      </x:c>
      <x:c r="I325" s="17" t="str">
        <x:v>CURRENT_PRICES</x:v>
      </x:c>
      <x:c r="J325" s="17" t="str"/>
      <x:c r="K325" s="17" t="str">
        <x:v>2008</x:v>
      </x:c>
      <x:c r="L325" s="17" t="str">
        <x:v>Fiscal year beginning 21 March</x:v>
      </x:c>
      <x:c r="M325" s="76" t="str">
        <x:v>933211460944260</x:v>
      </x:c>
      <x:c r="N325" s="17" t="str">
        <x:v>OBSERVED</x:v>
      </x:c>
      <x:c r="O325" s="17" t="str"/>
    </x:row>
    <x:row r="326">
      <x:c r="A326" s="17" t="str">
        <x:v>2.4</x:v>
      </x:c>
      <x:c r="B326" s="17" t="str">
        <x:v>Industries</x:v>
      </x:c>
      <x:c r="C326" s="17" t="str">
        <x:v>01</x:v>
      </x:c>
      <x:c r="D326" s="17" t="str">
        <x:v>Crop and animal production, hunting and related service activities</x:v>
      </x:c>
      <x:c r="E326" s="17" t="n">
        <x:v>2013</x:v>
      </x:c>
      <x:c r="F326" s="17" t="str">
        <x:v>1000</x:v>
      </x:c>
      <x:c r="G326" s="17" t="str">
        <x:v>Iranian rial</x:v>
      </x:c>
      <x:c r="H326" s="17" t="str">
        <x:v>Iranian rial</x:v>
      </x:c>
      <x:c r="I326" s="17" t="str">
        <x:v>CURRENT_PRICES</x:v>
      </x:c>
      <x:c r="J326" s="17" t="str"/>
      <x:c r="K326" s="17" t="str">
        <x:v>2008</x:v>
      </x:c>
      <x:c r="L326" s="17" t="str">
        <x:v>Fiscal year beginning 21 March</x:v>
      </x:c>
      <x:c r="M326" s="76" t="str">
        <x:v>884702032354007</x:v>
      </x:c>
      <x:c r="N326" s="17" t="str">
        <x:v>OBSERVED</x:v>
      </x:c>
      <x:c r="O326" s="17" t="str"/>
    </x:row>
    <x:row r="327">
      <x:c r="A327" s="17" t="str">
        <x:v>2.4</x:v>
      </x:c>
      <x:c r="B327" s="17" t="str">
        <x:v>Industries</x:v>
      </x:c>
      <x:c r="C327" s="17" t="str">
        <x:v>02</x:v>
      </x:c>
      <x:c r="D327" s="17" t="str">
        <x:v>Forestry and logging</x:v>
      </x:c>
      <x:c r="E327" s="17" t="n">
        <x:v>2013</x:v>
      </x:c>
      <x:c r="F327" s="17" t="str">
        <x:v>1000</x:v>
      </x:c>
      <x:c r="G327" s="17" t="str">
        <x:v>Iranian rial</x:v>
      </x:c>
      <x:c r="H327" s="17" t="str">
        <x:v>Iranian rial</x:v>
      </x:c>
      <x:c r="I327" s="17" t="str">
        <x:v>CURRENT_PRICES</x:v>
      </x:c>
      <x:c r="J327" s="17" t="str"/>
      <x:c r="K327" s="17" t="str">
        <x:v>2008</x:v>
      </x:c>
      <x:c r="L327" s="17" t="str">
        <x:v>Fiscal year beginning 21 March</x:v>
      </x:c>
      <x:c r="M327" s="76" t="str">
        <x:v>4482116400317.73</x:v>
      </x:c>
      <x:c r="N327" s="17" t="str">
        <x:v>OBSERVED</x:v>
      </x:c>
      <x:c r="O327" s="17" t="str"/>
    </x:row>
    <x:row r="328">
      <x:c r="A328" s="17" t="str">
        <x:v>2.4</x:v>
      </x:c>
      <x:c r="B328" s="17" t="str">
        <x:v>Industries</x:v>
      </x:c>
      <x:c r="C328" s="17" t="str">
        <x:v>03</x:v>
      </x:c>
      <x:c r="D328" s="17" t="str">
        <x:v>Fishing and aquaculture</x:v>
      </x:c>
      <x:c r="E328" s="17" t="n">
        <x:v>2013</x:v>
      </x:c>
      <x:c r="F328" s="17" t="str">
        <x:v>1000</x:v>
      </x:c>
      <x:c r="G328" s="17" t="str">
        <x:v>Iranian rial</x:v>
      </x:c>
      <x:c r="H328" s="17" t="str">
        <x:v>Iranian rial</x:v>
      </x:c>
      <x:c r="I328" s="17" t="str">
        <x:v>CURRENT_PRICES</x:v>
      </x:c>
      <x:c r="J328" s="17" t="str"/>
      <x:c r="K328" s="17" t="str">
        <x:v>2008</x:v>
      </x:c>
      <x:c r="L328" s="17" t="str">
        <x:v>Fiscal year beginning 21 March</x:v>
      </x:c>
      <x:c r="M328" s="76" t="str">
        <x:v>44027312189935.6</x:v>
      </x:c>
      <x:c r="N328" s="17" t="str">
        <x:v>OBSERVED</x:v>
      </x:c>
      <x:c r="O328" s="17" t="str"/>
    </x:row>
    <x:row r="329">
      <x:c r="A329" s="17" t="str">
        <x:v>2.4</x:v>
      </x:c>
      <x:c r="B329" s="17" t="str">
        <x:v>Industries</x:v>
      </x:c>
      <x:c r="C329" s="17" t="str">
        <x:v>B+C+D+E</x:v>
      </x:c>
      <x:c r="D329" s="17" t="str">
        <x:v>Manufacturing, mining and quarrying and other industrial activities</x:v>
      </x:c>
      <x:c r="E329" s="17" t="n">
        <x:v>2013</x:v>
      </x:c>
      <x:c r="F329" s="17" t="str">
        <x:v>1000</x:v>
      </x:c>
      <x:c r="G329" s="17" t="str">
        <x:v>Iranian rial</x:v>
      </x:c>
      <x:c r="H329" s="17" t="str">
        <x:v>Iranian rial</x:v>
      </x:c>
      <x:c r="I329" s="17" t="str">
        <x:v>CURRENT_PRICES</x:v>
      </x:c>
      <x:c r="J329" s="17" t="str"/>
      <x:c r="K329" s="17" t="str">
        <x:v>2008</x:v>
      </x:c>
      <x:c r="L329" s="17" t="str">
        <x:v>Fiscal year beginning 21 March</x:v>
      </x:c>
      <x:c r="M329" s="76" t="str">
        <x:v>3795399150393080</x:v>
      </x:c>
      <x:c r="N329" s="17" t="str">
        <x:v>OBSERVED</x:v>
      </x:c>
      <x:c r="O329" s="17" t="str"/>
    </x:row>
    <x:row r="330">
      <x:c r="A330" s="17" t="str">
        <x:v>2.4</x:v>
      </x:c>
      <x:c r="B330" s="17" t="str">
        <x:v>Industries</x:v>
      </x:c>
      <x:c r="C330" s="17" t="str">
        <x:v>B</x:v>
      </x:c>
      <x:c r="D330" s="17" t="str">
        <x:v>Mining and quarrying</x:v>
      </x:c>
      <x:c r="E330" s="17" t="n">
        <x:v>2013</x:v>
      </x:c>
      <x:c r="F330" s="17" t="str">
        <x:v>1000</x:v>
      </x:c>
      <x:c r="G330" s="17" t="str">
        <x:v>Iranian rial</x:v>
      </x:c>
      <x:c r="H330" s="17" t="str">
        <x:v>Iranian rial</x:v>
      </x:c>
      <x:c r="I330" s="17" t="str">
        <x:v>CURRENT_PRICES</x:v>
      </x:c>
      <x:c r="J330" s="17" t="str"/>
      <x:c r="K330" s="17" t="str">
        <x:v>2008</x:v>
      </x:c>
      <x:c r="L330" s="17" t="str">
        <x:v>Fiscal year beginning 21 March</x:v>
      </x:c>
      <x:c r="M330" s="76" t="str">
        <x:v>1809198563578360</x:v>
      </x:c>
      <x:c r="N330" s="17" t="str">
        <x:v>OBSERVED</x:v>
      </x:c>
      <x:c r="O330" s="17" t="str"/>
    </x:row>
    <x:row r="331">
      <x:c r="A331" s="17" t="str">
        <x:v>2.4</x:v>
      </x:c>
      <x:c r="B331" s="17" t="str">
        <x:v>Industries</x:v>
      </x:c>
      <x:c r="C331" s="17" t="str">
        <x:v>C</x:v>
      </x:c>
      <x:c r="D331" s="17" t="str">
        <x:v>Manufacturing</x:v>
      </x:c>
      <x:c r="E331" s="17" t="n">
        <x:v>2013</x:v>
      </x:c>
      <x:c r="F331" s="17" t="str">
        <x:v>1000</x:v>
      </x:c>
      <x:c r="G331" s="17" t="str">
        <x:v>Iranian rial</x:v>
      </x:c>
      <x:c r="H331" s="17" t="str">
        <x:v>Iranian rial</x:v>
      </x:c>
      <x:c r="I331" s="17" t="str">
        <x:v>CURRENT_PRICES</x:v>
      </x:c>
      <x:c r="J331" s="17" t="str"/>
      <x:c r="K331" s="17" t="str">
        <x:v>2008</x:v>
      </x:c>
      <x:c r="L331" s="17" t="str">
        <x:v>Fiscal year beginning 21 March</x:v>
      </x:c>
      <x:c r="M331" s="76" t="str">
        <x:v>1672852782661700</x:v>
      </x:c>
      <x:c r="N331" s="17" t="str">
        <x:v>OBSERVED</x:v>
      </x:c>
      <x:c r="O331" s="17" t="str"/>
    </x:row>
    <x:row r="332">
      <x:c r="A332" s="17" t="str">
        <x:v>2.4</x:v>
      </x:c>
      <x:c r="B332" s="17" t="str">
        <x:v>Industries</x:v>
      </x:c>
      <x:c r="C332" s="17" t="str">
        <x:v>D</x:v>
      </x:c>
      <x:c r="D332" s="17" t="str">
        <x:v>Electricity, gas, steam and air conditioning supply</x:v>
      </x:c>
      <x:c r="E332" s="17" t="n">
        <x:v>2013</x:v>
      </x:c>
      <x:c r="F332" s="17" t="str">
        <x:v>1000</x:v>
      </x:c>
      <x:c r="G332" s="17" t="str">
        <x:v>Iranian rial</x:v>
      </x:c>
      <x:c r="H332" s="17" t="str">
        <x:v>Iranian rial</x:v>
      </x:c>
      <x:c r="I332" s="17" t="str">
        <x:v>CURRENT_PRICES</x:v>
      </x:c>
      <x:c r="J332" s="17" t="str"/>
      <x:c r="K332" s="17" t="str">
        <x:v>2008</x:v>
      </x:c>
      <x:c r="L332" s="17" t="str">
        <x:v>Fiscal year beginning 21 March</x:v>
      </x:c>
      <x:c r="M332" s="76" t="str">
        <x:v>298424591606144</x:v>
      </x:c>
      <x:c r="N332" s="17" t="str">
        <x:v>OBSERVED</x:v>
      </x:c>
      <x:c r="O332" s="17" t="str"/>
    </x:row>
    <x:row r="333">
      <x:c r="A333" s="17" t="str">
        <x:v>2.4</x:v>
      </x:c>
      <x:c r="B333" s="17" t="str">
        <x:v>Industries</x:v>
      </x:c>
      <x:c r="C333" s="17" t="str">
        <x:v>E</x:v>
      </x:c>
      <x:c r="D333" s="17" t="str">
        <x:v>Water supply; sewerage, waste management and remediation activities</x:v>
      </x:c>
      <x:c r="E333" s="17" t="n">
        <x:v>2013</x:v>
      </x:c>
      <x:c r="F333" s="17" t="str">
        <x:v>1000</x:v>
      </x:c>
      <x:c r="G333" s="17" t="str">
        <x:v>Iranian rial</x:v>
      </x:c>
      <x:c r="H333" s="17" t="str">
        <x:v>Iranian rial</x:v>
      </x:c>
      <x:c r="I333" s="17" t="str">
        <x:v>CURRENT_PRICES</x:v>
      </x:c>
      <x:c r="J333" s="17" t="str"/>
      <x:c r="K333" s="17" t="str">
        <x:v>2008</x:v>
      </x:c>
      <x:c r="L333" s="17" t="str">
        <x:v>Fiscal year beginning 21 March</x:v>
      </x:c>
      <x:c r="M333" s="76" t="str">
        <x:v>14923212546872.5</x:v>
      </x:c>
      <x:c r="N333" s="17" t="str">
        <x:v>OBSERVED</x:v>
      </x:c>
      <x:c r="O333" s="17" t="str"/>
    </x:row>
    <x:row r="334">
      <x:c r="A334" s="17" t="str">
        <x:v>2.4</x:v>
      </x:c>
      <x:c r="B334" s="17" t="str">
        <x:v>Industries</x:v>
      </x:c>
      <x:c r="C334" s="17" t="str">
        <x:v>F</x:v>
      </x:c>
      <x:c r="D334" s="17" t="str">
        <x:v>Construction</x:v>
      </x:c>
      <x:c r="E334" s="17" t="n">
        <x:v>2013</x:v>
      </x:c>
      <x:c r="F334" s="17" t="str">
        <x:v>1000</x:v>
      </x:c>
      <x:c r="G334" s="17" t="str">
        <x:v>Iranian rial</x:v>
      </x:c>
      <x:c r="H334" s="17" t="str">
        <x:v>Iranian rial</x:v>
      </x:c>
      <x:c r="I334" s="17" t="str">
        <x:v>CURRENT_PRICES</x:v>
      </x:c>
      <x:c r="J334" s="17" t="str"/>
      <x:c r="K334" s="17" t="str">
        <x:v>2008</x:v>
      </x:c>
      <x:c r="L334" s="17" t="str">
        <x:v>Fiscal year beginning 21 March</x:v>
      </x:c>
      <x:c r="M334" s="76" t="str">
        <x:v>754132568170968</x:v>
      </x:c>
      <x:c r="N334" s="17" t="str">
        <x:v>OBSERVED</x:v>
      </x:c>
      <x:c r="O334" s="17" t="str"/>
    </x:row>
    <x:row r="335">
      <x:c r="A335" s="17" t="str">
        <x:v>2.4</x:v>
      </x:c>
      <x:c r="B335" s="17" t="str">
        <x:v>Industries</x:v>
      </x:c>
      <x:c r="C335" s="17" t="str">
        <x:v>G+H+I</x:v>
      </x:c>
      <x:c r="D335" s="17" t="str">
        <x:v>Wholesale and retail trade, transportation and storage, accommodation and food service activities</x:v>
      </x:c>
      <x:c r="E335" s="17" t="n">
        <x:v>2013</x:v>
      </x:c>
      <x:c r="F335" s="17" t="str">
        <x:v>1000</x:v>
      </x:c>
      <x:c r="G335" s="17" t="str">
        <x:v>Iranian rial</x:v>
      </x:c>
      <x:c r="H335" s="17" t="str">
        <x:v>Iranian rial</x:v>
      </x:c>
      <x:c r="I335" s="17" t="str">
        <x:v>CURRENT_PRICES</x:v>
      </x:c>
      <x:c r="J335" s="17" t="str"/>
      <x:c r="K335" s="17" t="str">
        <x:v>2008</x:v>
      </x:c>
      <x:c r="L335" s="17" t="str">
        <x:v>Fiscal year beginning 21 March</x:v>
      </x:c>
      <x:c r="M335" s="76" t="str">
        <x:v>2051508714361040</x:v>
      </x:c>
      <x:c r="N335" s="17" t="str">
        <x:v>OBSERVED</x:v>
      </x:c>
      <x:c r="O335" s="17" t="str"/>
    </x:row>
    <x:row r="336">
      <x:c r="A336" s="17" t="str">
        <x:v>2.4</x:v>
      </x:c>
      <x:c r="B336" s="17" t="str">
        <x:v>Industries</x:v>
      </x:c>
      <x:c r="C336" s="17" t="str">
        <x:v>G</x:v>
      </x:c>
      <x:c r="D336" s="17" t="str">
        <x:v>Wholesale and retail trade; repair of motor vehicles and motorcycles</x:v>
      </x:c>
      <x:c r="E336" s="17" t="n">
        <x:v>2013</x:v>
      </x:c>
      <x:c r="F336" s="17" t="str">
        <x:v>1000</x:v>
      </x:c>
      <x:c r="G336" s="17" t="str">
        <x:v>Iranian rial</x:v>
      </x:c>
      <x:c r="H336" s="17" t="str">
        <x:v>Iranian rial</x:v>
      </x:c>
      <x:c r="I336" s="17" t="str">
        <x:v>CURRENT_PRICES</x:v>
      </x:c>
      <x:c r="J336" s="17" t="str"/>
      <x:c r="K336" s="17" t="str">
        <x:v>2008</x:v>
      </x:c>
      <x:c r="L336" s="17" t="str">
        <x:v>Fiscal year beginning 21 March</x:v>
      </x:c>
      <x:c r="M336" s="76" t="str">
        <x:v>1225117562134950</x:v>
      </x:c>
      <x:c r="N336" s="17" t="str">
        <x:v>OBSERVED</x:v>
      </x:c>
      <x:c r="O336" s="17" t="str"/>
    </x:row>
    <x:row r="337">
      <x:c r="A337" s="17" t="str">
        <x:v>2.4</x:v>
      </x:c>
      <x:c r="B337" s="17" t="str">
        <x:v>Industries</x:v>
      </x:c>
      <x:c r="C337" s="17" t="str">
        <x:v>H</x:v>
      </x:c>
      <x:c r="D337" s="17" t="str">
        <x:v>Transportation and storage</x:v>
      </x:c>
      <x:c r="E337" s="17" t="n">
        <x:v>2013</x:v>
      </x:c>
      <x:c r="F337" s="17" t="str">
        <x:v>1000</x:v>
      </x:c>
      <x:c r="G337" s="17" t="str">
        <x:v>Iranian rial</x:v>
      </x:c>
      <x:c r="H337" s="17" t="str">
        <x:v>Iranian rial</x:v>
      </x:c>
      <x:c r="I337" s="17" t="str">
        <x:v>CURRENT_PRICES</x:v>
      </x:c>
      <x:c r="J337" s="17" t="str"/>
      <x:c r="K337" s="17" t="str">
        <x:v>2008</x:v>
      </x:c>
      <x:c r="L337" s="17" t="str">
        <x:v>Fiscal year beginning 21 March</x:v>
      </x:c>
      <x:c r="M337" s="76" t="str">
        <x:v>758178703694996</x:v>
      </x:c>
      <x:c r="N337" s="17" t="str">
        <x:v>OBSERVED</x:v>
      </x:c>
      <x:c r="O337" s="17" t="str"/>
    </x:row>
    <x:row r="338">
      <x:c r="A338" s="17" t="str">
        <x:v>2.4</x:v>
      </x:c>
      <x:c r="B338" s="17" t="str">
        <x:v>Industries</x:v>
      </x:c>
      <x:c r="C338" s="17" t="str">
        <x:v>I</x:v>
      </x:c>
      <x:c r="D338" s="17" t="str">
        <x:v>Accommodation and food service activities</x:v>
      </x:c>
      <x:c r="E338" s="17" t="n">
        <x:v>2013</x:v>
      </x:c>
      <x:c r="F338" s="17" t="str">
        <x:v>1000</x:v>
      </x:c>
      <x:c r="G338" s="17" t="str">
        <x:v>Iranian rial</x:v>
      </x:c>
      <x:c r="H338" s="17" t="str">
        <x:v>Iranian rial</x:v>
      </x:c>
      <x:c r="I338" s="17" t="str">
        <x:v>CURRENT_PRICES</x:v>
      </x:c>
      <x:c r="J338" s="17" t="str"/>
      <x:c r="K338" s="17" t="str">
        <x:v>2008</x:v>
      </x:c>
      <x:c r="L338" s="17" t="str">
        <x:v>Fiscal year beginning 21 March</x:v>
      </x:c>
      <x:c r="M338" s="76" t="str">
        <x:v>68212448531096.4</x:v>
      </x:c>
      <x:c r="N338" s="17" t="str">
        <x:v>OBSERVED</x:v>
      </x:c>
      <x:c r="O338" s="17" t="str"/>
    </x:row>
    <x:row r="339">
      <x:c r="A339" s="17" t="str">
        <x:v>2.4</x:v>
      </x:c>
      <x:c r="B339" s="17" t="str">
        <x:v>Industries</x:v>
      </x:c>
      <x:c r="C339" s="17" t="str">
        <x:v>J</x:v>
      </x:c>
      <x:c r="D339" s="17" t="str">
        <x:v>Information and communication</x:v>
      </x:c>
      <x:c r="E339" s="17" t="n">
        <x:v>2013</x:v>
      </x:c>
      <x:c r="F339" s="17" t="str">
        <x:v>1000</x:v>
      </x:c>
      <x:c r="G339" s="17" t="str">
        <x:v>Iranian rial</x:v>
      </x:c>
      <x:c r="H339" s="17" t="str">
        <x:v>Iranian rial</x:v>
      </x:c>
      <x:c r="I339" s="17" t="str">
        <x:v>CURRENT_PRICES</x:v>
      </x:c>
      <x:c r="J339" s="17" t="str"/>
      <x:c r="K339" s="17" t="str">
        <x:v>2008</x:v>
      </x:c>
      <x:c r="L339" s="17" t="str">
        <x:v>Fiscal year beginning 21 March</x:v>
      </x:c>
      <x:c r="M339" s="76" t="str">
        <x:v>121619013344638</x:v>
      </x:c>
      <x:c r="N339" s="17" t="str">
        <x:v>OBSERVED</x:v>
      </x:c>
      <x:c r="O339" s="17" t="str"/>
    </x:row>
    <x:row r="340">
      <x:c r="A340" s="17" t="str">
        <x:v>2.4</x:v>
      </x:c>
      <x:c r="B340" s="17" t="str">
        <x:v>Industries</x:v>
      </x:c>
      <x:c r="C340" s="17" t="str">
        <x:v>K</x:v>
      </x:c>
      <x:c r="D340" s="17" t="str">
        <x:v>Financial and insurance activities</x:v>
      </x:c>
      <x:c r="E340" s="17" t="n">
        <x:v>2013</x:v>
      </x:c>
      <x:c r="F340" s="17" t="str">
        <x:v>1000</x:v>
      </x:c>
      <x:c r="G340" s="17" t="str">
        <x:v>Iranian rial</x:v>
      </x:c>
      <x:c r="H340" s="17" t="str">
        <x:v>Iranian rial</x:v>
      </x:c>
      <x:c r="I340" s="17" t="str">
        <x:v>CURRENT_PRICES</x:v>
      </x:c>
      <x:c r="J340" s="17" t="str"/>
      <x:c r="K340" s="17" t="str">
        <x:v>2008</x:v>
      </x:c>
      <x:c r="L340" s="17" t="str">
        <x:v>Fiscal year beginning 21 March</x:v>
      </x:c>
      <x:c r="M340" s="76" t="str">
        <x:v>270570167933406</x:v>
      </x:c>
      <x:c r="N340" s="17" t="str">
        <x:v>OBSERVED</x:v>
      </x:c>
      <x:c r="O340" s="17" t="str"/>
    </x:row>
    <x:row r="341">
      <x:c r="A341" s="17" t="str">
        <x:v>2.4</x:v>
      </x:c>
      <x:c r="B341" s="17" t="str">
        <x:v>Industries</x:v>
      </x:c>
      <x:c r="C341" s="17" t="str">
        <x:v>L</x:v>
      </x:c>
      <x:c r="D341" s="17" t="str">
        <x:v>Real estate activities</x:v>
      </x:c>
      <x:c r="E341" s="17" t="n">
        <x:v>2013</x:v>
      </x:c>
      <x:c r="F341" s="17" t="str">
        <x:v>1000</x:v>
      </x:c>
      <x:c r="G341" s="17" t="str">
        <x:v>Iranian rial</x:v>
      </x:c>
      <x:c r="H341" s="17" t="str">
        <x:v>Iranian rial</x:v>
      </x:c>
      <x:c r="I341" s="17" t="str">
        <x:v>CURRENT_PRICES</x:v>
      </x:c>
      <x:c r="J341" s="17" t="str"/>
      <x:c r="K341" s="17" t="str">
        <x:v>2008</x:v>
      </x:c>
      <x:c r="L341" s="17" t="str">
        <x:v>Fiscal year beginning 21 March</x:v>
      </x:c>
      <x:c r="M341" s="76" t="str">
        <x:v>1087612056379360</x:v>
      </x:c>
      <x:c r="N341" s="17" t="str">
        <x:v>OBSERVED</x:v>
      </x:c>
      <x:c r="O341" s="17" t="str"/>
    </x:row>
    <x:row r="342">
      <x:c r="A342" s="17" t="str">
        <x:v>2.4</x:v>
      </x:c>
      <x:c r="B342" s="17" t="str">
        <x:v>Industries</x:v>
      </x:c>
      <x:c r="C342" s="17" t="str">
        <x:v>M+N</x:v>
      </x:c>
      <x:c r="D342" s="17" t="str">
        <x:v>Professional, scientific, technical, administrative and support service activities</x:v>
      </x:c>
      <x:c r="E342" s="17" t="n">
        <x:v>2013</x:v>
      </x:c>
      <x:c r="F342" s="17" t="str">
        <x:v>1000</x:v>
      </x:c>
      <x:c r="G342" s="17" t="str">
        <x:v>Iranian rial</x:v>
      </x:c>
      <x:c r="H342" s="17" t="str">
        <x:v>Iranian rial</x:v>
      </x:c>
      <x:c r="I342" s="17" t="str">
        <x:v>CURRENT_PRICES</x:v>
      </x:c>
      <x:c r="J342" s="17" t="str"/>
      <x:c r="K342" s="17" t="str">
        <x:v>2008</x:v>
      </x:c>
      <x:c r="L342" s="17" t="str">
        <x:v>Fiscal year beginning 21 March</x:v>
      </x:c>
      <x:c r="M342" s="76" t="str">
        <x:v>127156376162411</x:v>
      </x:c>
      <x:c r="N342" s="17" t="str">
        <x:v>OBSERVED</x:v>
      </x:c>
      <x:c r="O342" s="17" t="str"/>
    </x:row>
    <x:row r="343">
      <x:c r="A343" s="17" t="str">
        <x:v>2.4</x:v>
      </x:c>
      <x:c r="B343" s="17" t="str">
        <x:v>Industries</x:v>
      </x:c>
      <x:c r="C343" s="17" t="str">
        <x:v>M</x:v>
      </x:c>
      <x:c r="D343" s="17" t="str">
        <x:v>Professional, scientific and technical activities</x:v>
      </x:c>
      <x:c r="E343" s="17" t="n">
        <x:v>2013</x:v>
      </x:c>
      <x:c r="F343" s="17" t="str">
        <x:v>1000</x:v>
      </x:c>
      <x:c r="G343" s="17" t="str">
        <x:v>Iranian rial</x:v>
      </x:c>
      <x:c r="H343" s="17" t="str">
        <x:v>Iranian rial</x:v>
      </x:c>
      <x:c r="I343" s="17" t="str">
        <x:v>CURRENT_PRICES</x:v>
      </x:c>
      <x:c r="J343" s="17" t="str"/>
      <x:c r="K343" s="17" t="str">
        <x:v>2008</x:v>
      </x:c>
      <x:c r="L343" s="17" t="str">
        <x:v>Fiscal year beginning 21 March</x:v>
      </x:c>
      <x:c r="M343" s="76" t="str">
        <x:v>118570467526061</x:v>
      </x:c>
      <x:c r="N343" s="17" t="str">
        <x:v>OBSERVED</x:v>
      </x:c>
      <x:c r="O343" s="17" t="str"/>
    </x:row>
    <x:row r="344">
      <x:c r="A344" s="17" t="str">
        <x:v>2.4</x:v>
      </x:c>
      <x:c r="B344" s="17" t="str">
        <x:v>Industries</x:v>
      </x:c>
      <x:c r="C344" s="17" t="str">
        <x:v>N</x:v>
      </x:c>
      <x:c r="D344" s="17" t="str">
        <x:v>Administrative and support service activities</x:v>
      </x:c>
      <x:c r="E344" s="17" t="n">
        <x:v>2013</x:v>
      </x:c>
      <x:c r="F344" s="17" t="str">
        <x:v>1000</x:v>
      </x:c>
      <x:c r="G344" s="17" t="str">
        <x:v>Iranian rial</x:v>
      </x:c>
      <x:c r="H344" s="17" t="str">
        <x:v>Iranian rial</x:v>
      </x:c>
      <x:c r="I344" s="17" t="str">
        <x:v>CURRENT_PRICES</x:v>
      </x:c>
      <x:c r="J344" s="17" t="str"/>
      <x:c r="K344" s="17" t="str">
        <x:v>2008</x:v>
      </x:c>
      <x:c r="L344" s="17" t="str">
        <x:v>Fiscal year beginning 21 March</x:v>
      </x:c>
      <x:c r="M344" s="76" t="str">
        <x:v>8585908636349.76</x:v>
      </x:c>
      <x:c r="N344" s="17" t="str">
        <x:v>OBSERVED</x:v>
      </x:c>
      <x:c r="O344" s="17" t="str"/>
    </x:row>
    <x:row r="345">
      <x:c r="A345" s="17" t="str">
        <x:v>2.4</x:v>
      </x:c>
      <x:c r="B345" s="17" t="str">
        <x:v>Industries</x:v>
      </x:c>
      <x:c r="C345" s="17" t="str">
        <x:v>O+P+Q</x:v>
      </x:c>
      <x:c r="D345" s="17" t="str">
        <x:v>Public administration and defence, education, human health and social work activities</x:v>
      </x:c>
      <x:c r="E345" s="17" t="n">
        <x:v>2013</x:v>
      </x:c>
      <x:c r="F345" s="17" t="str">
        <x:v>1000</x:v>
      </x:c>
      <x:c r="G345" s="17" t="str">
        <x:v>Iranian rial</x:v>
      </x:c>
      <x:c r="H345" s="17" t="str">
        <x:v>Iranian rial</x:v>
      </x:c>
      <x:c r="I345" s="17" t="str">
        <x:v>CURRENT_PRICES</x:v>
      </x:c>
      <x:c r="J345" s="17" t="str"/>
      <x:c r="K345" s="17" t="str">
        <x:v>2008</x:v>
      </x:c>
      <x:c r="L345" s="17" t="str">
        <x:v>Fiscal year beginning 21 March</x:v>
      </x:c>
      <x:c r="M345" s="76" t="str">
        <x:v>1326825183489690</x:v>
      </x:c>
      <x:c r="N345" s="17" t="str">
        <x:v>OBSERVED</x:v>
      </x:c>
      <x:c r="O345" s="17" t="str"/>
    </x:row>
    <x:row r="346">
      <x:c r="A346" s="17" t="str">
        <x:v>2.4</x:v>
      </x:c>
      <x:c r="B346" s="17" t="str">
        <x:v>Industries</x:v>
      </x:c>
      <x:c r="C346" s="17" t="str">
        <x:v>O</x:v>
      </x:c>
      <x:c r="D346" s="17" t="str">
        <x:v>Public administration and defence; compulsory social security</x:v>
      </x:c>
      <x:c r="E346" s="17" t="n">
        <x:v>2013</x:v>
      </x:c>
      <x:c r="F346" s="17" t="str">
        <x:v>1000</x:v>
      </x:c>
      <x:c r="G346" s="17" t="str">
        <x:v>Iranian rial</x:v>
      </x:c>
      <x:c r="H346" s="17" t="str">
        <x:v>Iranian rial</x:v>
      </x:c>
      <x:c r="I346" s="17" t="str">
        <x:v>CURRENT_PRICES</x:v>
      </x:c>
      <x:c r="J346" s="17" t="str"/>
      <x:c r="K346" s="17" t="str">
        <x:v>2008</x:v>
      </x:c>
      <x:c r="L346" s="17" t="str">
        <x:v>Fiscal year beginning 21 March</x:v>
      </x:c>
      <x:c r="M346" s="76" t="str">
        <x:v>776633283380498</x:v>
      </x:c>
      <x:c r="N346" s="17" t="str">
        <x:v>OBSERVED</x:v>
      </x:c>
      <x:c r="O346" s="17" t="str"/>
    </x:row>
    <x:row r="347">
      <x:c r="A347" s="17" t="str">
        <x:v>2.4</x:v>
      </x:c>
      <x:c r="B347" s="17" t="str">
        <x:v>Industries</x:v>
      </x:c>
      <x:c r="C347" s="17" t="str">
        <x:v>P</x:v>
      </x:c>
      <x:c r="D347" s="17" t="str">
        <x:v>Education</x:v>
      </x:c>
      <x:c r="E347" s="17" t="n">
        <x:v>2013</x:v>
      </x:c>
      <x:c r="F347" s="17" t="str">
        <x:v>1000</x:v>
      </x:c>
      <x:c r="G347" s="17" t="str">
        <x:v>Iranian rial</x:v>
      </x:c>
      <x:c r="H347" s="17" t="str">
        <x:v>Iranian rial</x:v>
      </x:c>
      <x:c r="I347" s="17" t="str">
        <x:v>CURRENT_PRICES</x:v>
      </x:c>
      <x:c r="J347" s="17" t="str"/>
      <x:c r="K347" s="17" t="str">
        <x:v>2008</x:v>
      </x:c>
      <x:c r="L347" s="17" t="str">
        <x:v>Fiscal year beginning 21 March</x:v>
      </x:c>
      <x:c r="M347" s="76" t="str">
        <x:v>282372530211063</x:v>
      </x:c>
      <x:c r="N347" s="17" t="str">
        <x:v>OBSERVED</x:v>
      </x:c>
      <x:c r="O347" s="17" t="str"/>
    </x:row>
    <x:row r="348">
      <x:c r="A348" s="17" t="str">
        <x:v>2.4</x:v>
      </x:c>
      <x:c r="B348" s="17" t="str">
        <x:v>Industries</x:v>
      </x:c>
      <x:c r="C348" s="17" t="str">
        <x:v>Q</x:v>
      </x:c>
      <x:c r="D348" s="17" t="str">
        <x:v>Human health and social work activities</x:v>
      </x:c>
      <x:c r="E348" s="17" t="n">
        <x:v>2013</x:v>
      </x:c>
      <x:c r="F348" s="17" t="str">
        <x:v>1000</x:v>
      </x:c>
      <x:c r="G348" s="17" t="str">
        <x:v>Iranian rial</x:v>
      </x:c>
      <x:c r="H348" s="17" t="str">
        <x:v>Iranian rial</x:v>
      </x:c>
      <x:c r="I348" s="17" t="str">
        <x:v>CURRENT_PRICES</x:v>
      </x:c>
      <x:c r="J348" s="17" t="str"/>
      <x:c r="K348" s="17" t="str">
        <x:v>2008</x:v>
      </x:c>
      <x:c r="L348" s="17" t="str">
        <x:v>Fiscal year beginning 21 March</x:v>
      </x:c>
      <x:c r="M348" s="76" t="str">
        <x:v>267819369898133</x:v>
      </x:c>
      <x:c r="N348" s="17" t="str">
        <x:v>OBSERVED</x:v>
      </x:c>
      <x:c r="O348" s="17" t="str"/>
    </x:row>
    <x:row r="349">
      <x:c r="A349" s="17" t="str">
        <x:v>2.4</x:v>
      </x:c>
      <x:c r="B349" s="17" t="str">
        <x:v>Industries</x:v>
      </x:c>
      <x:c r="C349" s="17" t="str">
        <x:v>R+S+T</x:v>
      </x:c>
      <x:c r="D349" s="17" t="str">
        <x:v>Other service activities</x:v>
      </x:c>
      <x:c r="E349" s="17" t="n">
        <x:v>2013</x:v>
      </x:c>
      <x:c r="F349" s="17" t="str">
        <x:v>1000</x:v>
      </x:c>
      <x:c r="G349" s="17" t="str">
        <x:v>Iranian rial</x:v>
      </x:c>
      <x:c r="H349" s="17" t="str">
        <x:v>Iranian rial</x:v>
      </x:c>
      <x:c r="I349" s="17" t="str">
        <x:v>CURRENT_PRICES</x:v>
      </x:c>
      <x:c r="J349" s="17" t="str"/>
      <x:c r="K349" s="17" t="str">
        <x:v>2008</x:v>
      </x:c>
      <x:c r="L349" s="17" t="str">
        <x:v>Fiscal year beginning 21 March</x:v>
      </x:c>
      <x:c r="M349" s="76" t="str">
        <x:v>81424743350360.3</x:v>
      </x:c>
      <x:c r="N349" s="17" t="str">
        <x:v>OBSERVED</x:v>
      </x:c>
      <x:c r="O349" s="17" t="str"/>
    </x:row>
    <x:row r="350">
      <x:c r="A350" s="17" t="str">
        <x:v>2.4</x:v>
      </x:c>
      <x:c r="B350" s="17" t="str">
        <x:v>Industries</x:v>
      </x:c>
      <x:c r="C350" s="17" t="str">
        <x:v>R</x:v>
      </x:c>
      <x:c r="D350" s="17" t="str">
        <x:v>Arts, entertainment and recreation</x:v>
      </x:c>
      <x:c r="E350" s="17" t="n">
        <x:v>2013</x:v>
      </x:c>
      <x:c r="F350" s="17" t="str">
        <x:v>1000</x:v>
      </x:c>
      <x:c r="G350" s="17" t="str">
        <x:v>Iranian rial</x:v>
      </x:c>
      <x:c r="H350" s="17" t="str">
        <x:v>Iranian rial</x:v>
      </x:c>
      <x:c r="I350" s="17" t="str">
        <x:v>CURRENT_PRICES</x:v>
      </x:c>
      <x:c r="J350" s="17" t="str"/>
      <x:c r="K350" s="17" t="str">
        <x:v>2008</x:v>
      </x:c>
      <x:c r="L350" s="17" t="str">
        <x:v>Fiscal year beginning 21 March</x:v>
      </x:c>
      <x:c r="M350" s="76" t="str">
        <x:v>31146672687075.3</x:v>
      </x:c>
      <x:c r="N350" s="17" t="str">
        <x:v>OBSERVED</x:v>
      </x:c>
      <x:c r="O350" s="17" t="str"/>
    </x:row>
    <x:row r="351">
      <x:c r="A351" s="17" t="str">
        <x:v>2.4</x:v>
      </x:c>
      <x:c r="B351" s="17" t="str">
        <x:v>Industries</x:v>
      </x:c>
      <x:c r="C351" s="17" t="str">
        <x:v>S</x:v>
      </x:c>
      <x:c r="D351" s="17" t="str">
        <x:v>Other service activities</x:v>
      </x:c>
      <x:c r="E351" s="17" t="n">
        <x:v>2013</x:v>
      </x:c>
      <x:c r="F351" s="17" t="str">
        <x:v>1000</x:v>
      </x:c>
      <x:c r="G351" s="17" t="str">
        <x:v>Iranian rial</x:v>
      </x:c>
      <x:c r="H351" s="17" t="str">
        <x:v>Iranian rial</x:v>
      </x:c>
      <x:c r="I351" s="17" t="str">
        <x:v>CURRENT_PRICES</x:v>
      </x:c>
      <x:c r="J351" s="17" t="str"/>
      <x:c r="K351" s="17" t="str">
        <x:v>2008</x:v>
      </x:c>
      <x:c r="L351" s="17" t="str">
        <x:v>Fiscal year beginning 21 March</x:v>
      </x:c>
      <x:c r="M351" s="76" t="str">
        <x:v>50278070663285.1</x:v>
      </x:c>
      <x:c r="N351" s="17" t="str">
        <x:v>OBSERVED</x:v>
      </x:c>
      <x:c r="O351" s="17" t="str"/>
    </x:row>
    <x:row r="352">
      <x:c r="A352" s="17" t="str">
        <x:v>2.4</x:v>
      </x:c>
      <x:c r="B352" s="17" t="str">
        <x:v>Industries</x:v>
      </x:c>
      <x:c r="C352" s="17" t="str">
        <x:v>B.1g</x:v>
      </x:c>
      <x:c r="D352" s="17" t="str">
        <x:v>Equals: VALUE ADDED, GROSS, at basic prices</x:v>
      </x:c>
      <x:c r="E352" s="17" t="n">
        <x:v>2013</x:v>
      </x:c>
      <x:c r="F352" s="17" t="str">
        <x:v>1000</x:v>
      </x:c>
      <x:c r="G352" s="17" t="str">
        <x:v>Iranian rial</x:v>
      </x:c>
      <x:c r="H352" s="17" t="str">
        <x:v>Iranian rial</x:v>
      </x:c>
      <x:c r="I352" s="17" t="str">
        <x:v>CURRENT_PRICES</x:v>
      </x:c>
      <x:c r="J352" s="17" t="str"/>
      <x:c r="K352" s="17" t="str">
        <x:v>2008</x:v>
      </x:c>
      <x:c r="L352" s="17" t="str">
        <x:v>Fiscal year beginning 21 March</x:v>
      </x:c>
      <x:c r="M352" s="76" t="str">
        <x:v>10549459434529200</x:v>
      </x:c>
      <x:c r="N352" s="17" t="str">
        <x:v>OBSERVED</x:v>
      </x:c>
      <x:c r="O352" s="17" t="str"/>
    </x:row>
    <x:row r="353">
      <x:c r="A353" s="17" t="str">
        <x:v>2.4</x:v>
      </x:c>
      <x:c r="B353" s="17" t="str">
        <x:v>Industries</x:v>
      </x:c>
      <x:c r="C353" s="17" t="str">
        <x:v>D.21-D.31</x:v>
      </x:c>
      <x:c r="D353" s="17" t="str">
        <x:v>Plus: Taxes less Subsidies on products</x:v>
      </x:c>
      <x:c r="E353" s="17" t="n">
        <x:v>2013</x:v>
      </x:c>
      <x:c r="F353" s="17" t="str">
        <x:v>1000</x:v>
      </x:c>
      <x:c r="G353" s="17" t="str">
        <x:v>Iranian rial</x:v>
      </x:c>
      <x:c r="H353" s="17" t="str">
        <x:v>Iranian rial</x:v>
      </x:c>
      <x:c r="I353" s="17" t="str">
        <x:v>CURRENT_PRICES</x:v>
      </x:c>
      <x:c r="J353" s="17" t="str"/>
      <x:c r="K353" s="17" t="str">
        <x:v>2008</x:v>
      </x:c>
      <x:c r="L353" s="17" t="str">
        <x:v>Fiscal year beginning 21 March</x:v>
      </x:c>
      <x:c r="M353" s="76" t="str">
        <x:v>85538361587659.6</x:v>
      </x:c>
      <x:c r="N353" s="17" t="str">
        <x:v>OBSERVED</x:v>
      </x:c>
      <x:c r="O353" s="17" t="str"/>
    </x:row>
    <x:row r="354">
      <x:c r="A354" s="17" t="str">
        <x:v>2.4</x:v>
      </x:c>
      <x:c r="B354" s="17" t="str">
        <x:v>Industries</x:v>
      </x:c>
      <x:c r="C354" s="17" t="str">
        <x:v>D.21</x:v>
      </x:c>
      <x:c r="D354" s="17" t="str">
        <x:v>Plus: Taxes on products</x:v>
      </x:c>
      <x:c r="E354" s="17" t="n">
        <x:v>2013</x:v>
      </x:c>
      <x:c r="F354" s="17" t="str">
        <x:v>1000</x:v>
      </x:c>
      <x:c r="G354" s="17" t="str">
        <x:v>Iranian rial</x:v>
      </x:c>
      <x:c r="H354" s="17" t="str">
        <x:v>Iranian rial</x:v>
      </x:c>
      <x:c r="I354" s="17" t="str">
        <x:v>CURRENT_PRICES</x:v>
      </x:c>
      <x:c r="J354" s="17" t="str"/>
      <x:c r="K354" s="17" t="str">
        <x:v>2008</x:v>
      </x:c>
      <x:c r="L354" s="17" t="str">
        <x:v>Fiscal year beginning 21 March</x:v>
      </x:c>
      <x:c r="M354" s="76" t="str">
        <x:v>250098378587660</x:v>
      </x:c>
      <x:c r="N354" s="17" t="str">
        <x:v>OBSERVED</x:v>
      </x:c>
      <x:c r="O354" s="17" t="str"/>
    </x:row>
    <x:row r="355">
      <x:c r="A355" s="17" t="str">
        <x:v>2.4</x:v>
      </x:c>
      <x:c r="B355" s="17" t="str">
        <x:v>Industries</x:v>
      </x:c>
      <x:c r="C355" s="17" t="str">
        <x:v>D.31</x:v>
      </x:c>
      <x:c r="D355" s="17" t="str">
        <x:v>Less: Subsidies on products</x:v>
      </x:c>
      <x:c r="E355" s="17" t="n">
        <x:v>2013</x:v>
      </x:c>
      <x:c r="F355" s="17" t="str">
        <x:v>1000</x:v>
      </x:c>
      <x:c r="G355" s="17" t="str">
        <x:v>Iranian rial</x:v>
      </x:c>
      <x:c r="H355" s="17" t="str">
        <x:v>Iranian rial</x:v>
      </x:c>
      <x:c r="I355" s="17" t="str">
        <x:v>CURRENT_PRICES</x:v>
      </x:c>
      <x:c r="J355" s="17" t="str"/>
      <x:c r="K355" s="17" t="str">
        <x:v>2008</x:v>
      </x:c>
      <x:c r="L355" s="17" t="str">
        <x:v>Fiscal year beginning 21 March</x:v>
      </x:c>
      <x:c r="M355" s="76" t="str">
        <x:v>164560017000000</x:v>
      </x:c>
      <x:c r="N355" s="17" t="str">
        <x:v>OBSERVED</x:v>
      </x:c>
      <x:c r="O355" s="17" t="str"/>
    </x:row>
    <x:row r="356">
      <x:c r="A356" s="17" t="str">
        <x:v>2.4</x:v>
      </x:c>
      <x:c r="B356" s="17" t="str">
        <x:v>Industries</x:v>
      </x:c>
      <x:c r="C356" s="17" t="str">
        <x:v>B.1*g</x:v>
      </x:c>
      <x:c r="D356" s="17" t="str">
        <x:v>Equals: GROSS DOMESTIC PRODUCT</x:v>
      </x:c>
      <x:c r="E356" s="17" t="n">
        <x:v>2013</x:v>
      </x:c>
      <x:c r="F356" s="17" t="str">
        <x:v>1000</x:v>
      </x:c>
      <x:c r="G356" s="17" t="str">
        <x:v>Iranian rial</x:v>
      </x:c>
      <x:c r="H356" s="17" t="str">
        <x:v>Iranian rial</x:v>
      </x:c>
      <x:c r="I356" s="17" t="str">
        <x:v>CURRENT_PRICES</x:v>
      </x:c>
      <x:c r="J356" s="17" t="str"/>
      <x:c r="K356" s="17" t="str">
        <x:v>2008</x:v>
      </x:c>
      <x:c r="L356" s="17" t="str">
        <x:v>Fiscal year beginning 21 March</x:v>
      </x:c>
      <x:c r="M356" s="76" t="str">
        <x:v>10634997796116900</x:v>
      </x:c>
      <x:c r="N356" s="17" t="str">
        <x:v>OBSERVED</x:v>
      </x:c>
      <x:c r="O356" s="17" t="str"/>
    </x:row>
    <x:row r="357">
      <x:c r="A357" s="17" t="str">
        <x:v>2.4</x:v>
      </x:c>
      <x:c r="B357" s="17" t="str">
        <x:v>Industries</x:v>
      </x:c>
      <x:c r="C357" s="17" t="str">
        <x:v>A</x:v>
      </x:c>
      <x:c r="D357" s="17" t="str">
        <x:v>Agriculture, forestry and fishing</x:v>
      </x:c>
      <x:c r="E357" s="17" t="n">
        <x:v>2012</x:v>
      </x:c>
      <x:c r="F357" s="17" t="str">
        <x:v>1000</x:v>
      </x:c>
      <x:c r="G357" s="17" t="str">
        <x:v>Iranian rial</x:v>
      </x:c>
      <x:c r="H357" s="17" t="str">
        <x:v>Iranian rial</x:v>
      </x:c>
      <x:c r="I357" s="17" t="str">
        <x:v>CURRENT_PRICES</x:v>
      </x:c>
      <x:c r="J357" s="17" t="str"/>
      <x:c r="K357" s="17" t="str">
        <x:v>2008</x:v>
      </x:c>
      <x:c r="L357" s="17" t="str">
        <x:v>Fiscal year beginning 21 March</x:v>
      </x:c>
      <x:c r="M357" s="76" t="str">
        <x:v>536664191145879</x:v>
      </x:c>
      <x:c r="N357" s="17" t="str">
        <x:v>OBSERVED</x:v>
      </x:c>
      <x:c r="O357" s="17" t="str"/>
    </x:row>
    <x:row r="358">
      <x:c r="A358" s="17" t="str">
        <x:v>2.4</x:v>
      </x:c>
      <x:c r="B358" s="17" t="str">
        <x:v>Industries</x:v>
      </x:c>
      <x:c r="C358" s="17" t="str">
        <x:v>01</x:v>
      </x:c>
      <x:c r="D358" s="17" t="str">
        <x:v>Crop and animal production, hunting and related service activities</x:v>
      </x:c>
      <x:c r="E358" s="17" t="n">
        <x:v>2012</x:v>
      </x:c>
      <x:c r="F358" s="17" t="str">
        <x:v>1000</x:v>
      </x:c>
      <x:c r="G358" s="17" t="str">
        <x:v>Iranian rial</x:v>
      </x:c>
      <x:c r="H358" s="17" t="str">
        <x:v>Iranian rial</x:v>
      </x:c>
      <x:c r="I358" s="17" t="str">
        <x:v>CURRENT_PRICES</x:v>
      </x:c>
      <x:c r="J358" s="17" t="str"/>
      <x:c r="K358" s="17" t="str">
        <x:v>2008</x:v>
      </x:c>
      <x:c r="L358" s="17" t="str">
        <x:v>Fiscal year beginning 21 March</x:v>
      </x:c>
      <x:c r="M358" s="76" t="str">
        <x:v>503569892298353</x:v>
      </x:c>
      <x:c r="N358" s="17" t="str">
        <x:v>OBSERVED</x:v>
      </x:c>
      <x:c r="O358" s="17" t="str"/>
    </x:row>
    <x:row r="359">
      <x:c r="A359" s="17" t="str">
        <x:v>2.4</x:v>
      </x:c>
      <x:c r="B359" s="17" t="str">
        <x:v>Industries</x:v>
      </x:c>
      <x:c r="C359" s="17" t="str">
        <x:v>02</x:v>
      </x:c>
      <x:c r="D359" s="17" t="str">
        <x:v>Forestry and logging</x:v>
      </x:c>
      <x:c r="E359" s="17" t="n">
        <x:v>2012</x:v>
      </x:c>
      <x:c r="F359" s="17" t="str">
        <x:v>1000</x:v>
      </x:c>
      <x:c r="G359" s="17" t="str">
        <x:v>Iranian rial</x:v>
      </x:c>
      <x:c r="H359" s="17" t="str">
        <x:v>Iranian rial</x:v>
      </x:c>
      <x:c r="I359" s="17" t="str">
        <x:v>CURRENT_PRICES</x:v>
      </x:c>
      <x:c r="J359" s="17" t="str"/>
      <x:c r="K359" s="17" t="str">
        <x:v>2008</x:v>
      </x:c>
      <x:c r="L359" s="17" t="str">
        <x:v>Fiscal year beginning 21 March</x:v>
      </x:c>
      <x:c r="M359" s="76" t="str">
        <x:v>3719720252086.47</x:v>
      </x:c>
      <x:c r="N359" s="17" t="str">
        <x:v>OBSERVED</x:v>
      </x:c>
      <x:c r="O359" s="17" t="str"/>
    </x:row>
    <x:row r="360">
      <x:c r="A360" s="17" t="str">
        <x:v>2.4</x:v>
      </x:c>
      <x:c r="B360" s="17" t="str">
        <x:v>Industries</x:v>
      </x:c>
      <x:c r="C360" s="17" t="str">
        <x:v>03</x:v>
      </x:c>
      <x:c r="D360" s="17" t="str">
        <x:v>Fishing and aquaculture</x:v>
      </x:c>
      <x:c r="E360" s="17" t="n">
        <x:v>2012</x:v>
      </x:c>
      <x:c r="F360" s="17" t="str">
        <x:v>1000</x:v>
      </x:c>
      <x:c r="G360" s="17" t="str">
        <x:v>Iranian rial</x:v>
      </x:c>
      <x:c r="H360" s="17" t="str">
        <x:v>Iranian rial</x:v>
      </x:c>
      <x:c r="I360" s="17" t="str">
        <x:v>CURRENT_PRICES</x:v>
      </x:c>
      <x:c r="J360" s="17" t="str"/>
      <x:c r="K360" s="17" t="str">
        <x:v>2008</x:v>
      </x:c>
      <x:c r="L360" s="17" t="str">
        <x:v>Fiscal year beginning 21 March</x:v>
      </x:c>
      <x:c r="M360" s="76" t="str">
        <x:v>29374578595439.1</x:v>
      </x:c>
      <x:c r="N360" s="17" t="str">
        <x:v>OBSERVED</x:v>
      </x:c>
      <x:c r="O360" s="17" t="str"/>
    </x:row>
    <x:row r="361">
      <x:c r="A361" s="17" t="str">
        <x:v>2.4</x:v>
      </x:c>
      <x:c r="B361" s="17" t="str">
        <x:v>Industries</x:v>
      </x:c>
      <x:c r="C361" s="17" t="str">
        <x:v>B+C+D+E</x:v>
      </x:c>
      <x:c r="D361" s="17" t="str">
        <x:v>Manufacturing, mining and quarrying and other industrial activities</x:v>
      </x:c>
      <x:c r="E361" s="17" t="n">
        <x:v>2012</x:v>
      </x:c>
      <x:c r="F361" s="17" t="str">
        <x:v>1000</x:v>
      </x:c>
      <x:c r="G361" s="17" t="str">
        <x:v>Iranian rial</x:v>
      </x:c>
      <x:c r="H361" s="17" t="str">
        <x:v>Iranian rial</x:v>
      </x:c>
      <x:c r="I361" s="17" t="str">
        <x:v>CURRENT_PRICES</x:v>
      </x:c>
      <x:c r="J361" s="17" t="str"/>
      <x:c r="K361" s="17" t="str">
        <x:v>2008</x:v>
      </x:c>
      <x:c r="L361" s="17" t="str">
        <x:v>Fiscal year beginning 21 March</x:v>
      </x:c>
      <x:c r="M361" s="76" t="str">
        <x:v>2700159990946060</x:v>
      </x:c>
      <x:c r="N361" s="17" t="str">
        <x:v>OBSERVED</x:v>
      </x:c>
      <x:c r="O361" s="17" t="str"/>
    </x:row>
    <x:row r="362">
      <x:c r="A362" s="17" t="str">
        <x:v>2.4</x:v>
      </x:c>
      <x:c r="B362" s="17" t="str">
        <x:v>Industries</x:v>
      </x:c>
      <x:c r="C362" s="17" t="str">
        <x:v>B</x:v>
      </x:c>
      <x:c r="D362" s="17" t="str">
        <x:v>Mining and quarrying</x:v>
      </x:c>
      <x:c r="E362" s="17" t="n">
        <x:v>2012</x:v>
      </x:c>
      <x:c r="F362" s="17" t="str">
        <x:v>1000</x:v>
      </x:c>
      <x:c r="G362" s="17" t="str">
        <x:v>Iranian rial</x:v>
      </x:c>
      <x:c r="H362" s="17" t="str">
        <x:v>Iranian rial</x:v>
      </x:c>
      <x:c r="I362" s="17" t="str">
        <x:v>CURRENT_PRICES</x:v>
      </x:c>
      <x:c r="J362" s="17" t="str"/>
      <x:c r="K362" s="17" t="str">
        <x:v>2008</x:v>
      </x:c>
      <x:c r="L362" s="17" t="str">
        <x:v>Fiscal year beginning 21 March</x:v>
      </x:c>
      <x:c r="M362" s="76" t="str">
        <x:v>1104773418542050</x:v>
      </x:c>
      <x:c r="N362" s="17" t="str">
        <x:v>OBSERVED</x:v>
      </x:c>
      <x:c r="O362" s="17" t="str"/>
    </x:row>
    <x:row r="363">
      <x:c r="A363" s="17" t="str">
        <x:v>2.4</x:v>
      </x:c>
      <x:c r="B363" s="17" t="str">
        <x:v>Industries</x:v>
      </x:c>
      <x:c r="C363" s="17" t="str">
        <x:v>C</x:v>
      </x:c>
      <x:c r="D363" s="17" t="str">
        <x:v>Manufacturing</x:v>
      </x:c>
      <x:c r="E363" s="17" t="n">
        <x:v>2012</x:v>
      </x:c>
      <x:c r="F363" s="17" t="str">
        <x:v>1000</x:v>
      </x:c>
      <x:c r="G363" s="17" t="str">
        <x:v>Iranian rial</x:v>
      </x:c>
      <x:c r="H363" s="17" t="str">
        <x:v>Iranian rial</x:v>
      </x:c>
      <x:c r="I363" s="17" t="str">
        <x:v>CURRENT_PRICES</x:v>
      </x:c>
      <x:c r="J363" s="17" t="str"/>
      <x:c r="K363" s="17" t="str">
        <x:v>2008</x:v>
      </x:c>
      <x:c r="L363" s="17" t="str">
        <x:v>Fiscal year beginning 21 March</x:v>
      </x:c>
      <x:c r="M363" s="76" t="str">
        <x:v>1293090694545810</x:v>
      </x:c>
      <x:c r="N363" s="17" t="str">
        <x:v>OBSERVED</x:v>
      </x:c>
      <x:c r="O363" s="17" t="str"/>
    </x:row>
    <x:row r="364">
      <x:c r="A364" s="17" t="str">
        <x:v>2.4</x:v>
      </x:c>
      <x:c r="B364" s="17" t="str">
        <x:v>Industries</x:v>
      </x:c>
      <x:c r="C364" s="17" t="str">
        <x:v>D</x:v>
      </x:c>
      <x:c r="D364" s="17" t="str">
        <x:v>Electricity, gas, steam and air conditioning supply</x:v>
      </x:c>
      <x:c r="E364" s="17" t="n">
        <x:v>2012</x:v>
      </x:c>
      <x:c r="F364" s="17" t="str">
        <x:v>1000</x:v>
      </x:c>
      <x:c r="G364" s="17" t="str">
        <x:v>Iranian rial</x:v>
      </x:c>
      <x:c r="H364" s="17" t="str">
        <x:v>Iranian rial</x:v>
      </x:c>
      <x:c r="I364" s="17" t="str">
        <x:v>CURRENT_PRICES</x:v>
      </x:c>
      <x:c r="J364" s="17" t="str"/>
      <x:c r="K364" s="17" t="str">
        <x:v>2008</x:v>
      </x:c>
      <x:c r="L364" s="17" t="str">
        <x:v>Fiscal year beginning 21 March</x:v>
      </x:c>
      <x:c r="M364" s="76" t="str">
        <x:v>290344961212796</x:v>
      </x:c>
      <x:c r="N364" s="17" t="str">
        <x:v>OBSERVED</x:v>
      </x:c>
      <x:c r="O364" s="17" t="str"/>
    </x:row>
    <x:row r="365">
      <x:c r="A365" s="17" t="str">
        <x:v>2.4</x:v>
      </x:c>
      <x:c r="B365" s="17" t="str">
        <x:v>Industries</x:v>
      </x:c>
      <x:c r="C365" s="17" t="str">
        <x:v>E</x:v>
      </x:c>
      <x:c r="D365" s="17" t="str">
        <x:v>Water supply; sewerage, waste management and remediation activities</x:v>
      </x:c>
      <x:c r="E365" s="17" t="n">
        <x:v>2012</x:v>
      </x:c>
      <x:c r="F365" s="17" t="str">
        <x:v>1000</x:v>
      </x:c>
      <x:c r="G365" s="17" t="str">
        <x:v>Iranian rial</x:v>
      </x:c>
      <x:c r="H365" s="17" t="str">
        <x:v>Iranian rial</x:v>
      </x:c>
      <x:c r="I365" s="17" t="str">
        <x:v>CURRENT_PRICES</x:v>
      </x:c>
      <x:c r="J365" s="17" t="str"/>
      <x:c r="K365" s="17" t="str">
        <x:v>2008</x:v>
      </x:c>
      <x:c r="L365" s="17" t="str">
        <x:v>Fiscal year beginning 21 March</x:v>
      </x:c>
      <x:c r="M365" s="76" t="str">
        <x:v>11950916645396.5</x:v>
      </x:c>
      <x:c r="N365" s="17" t="str">
        <x:v>OBSERVED</x:v>
      </x:c>
      <x:c r="O365" s="17" t="str"/>
    </x:row>
    <x:row r="366">
      <x:c r="A366" s="17" t="str">
        <x:v>2.4</x:v>
      </x:c>
      <x:c r="B366" s="17" t="str">
        <x:v>Industries</x:v>
      </x:c>
      <x:c r="C366" s="17" t="str">
        <x:v>F</x:v>
      </x:c>
      <x:c r="D366" s="17" t="str">
        <x:v>Construction</x:v>
      </x:c>
      <x:c r="E366" s="17" t="n">
        <x:v>2012</x:v>
      </x:c>
      <x:c r="F366" s="17" t="str">
        <x:v>1000</x:v>
      </x:c>
      <x:c r="G366" s="17" t="str">
        <x:v>Iranian rial</x:v>
      </x:c>
      <x:c r="H366" s="17" t="str">
        <x:v>Iranian rial</x:v>
      </x:c>
      <x:c r="I366" s="17" t="str">
        <x:v>CURRENT_PRICES</x:v>
      </x:c>
      <x:c r="J366" s="17" t="str"/>
      <x:c r="K366" s="17" t="str">
        <x:v>2008</x:v>
      </x:c>
      <x:c r="L366" s="17" t="str">
        <x:v>Fiscal year beginning 21 March</x:v>
      </x:c>
      <x:c r="M366" s="76" t="str">
        <x:v>623459088811664</x:v>
      </x:c>
      <x:c r="N366" s="17" t="str">
        <x:v>OBSERVED</x:v>
      </x:c>
      <x:c r="O366" s="17" t="str"/>
    </x:row>
    <x:row r="367">
      <x:c r="A367" s="17" t="str">
        <x:v>2.4</x:v>
      </x:c>
      <x:c r="B367" s="17" t="str">
        <x:v>Industries</x:v>
      </x:c>
      <x:c r="C367" s="17" t="str">
        <x:v>G+H+I</x:v>
      </x:c>
      <x:c r="D367" s="17" t="str">
        <x:v>Wholesale and retail trade, transportation and storage, accommodation and food service activities</x:v>
      </x:c>
      <x:c r="E367" s="17" t="n">
        <x:v>2012</x:v>
      </x:c>
      <x:c r="F367" s="17" t="str">
        <x:v>1000</x:v>
      </x:c>
      <x:c r="G367" s="17" t="str">
        <x:v>Iranian rial</x:v>
      </x:c>
      <x:c r="H367" s="17" t="str">
        <x:v>Iranian rial</x:v>
      </x:c>
      <x:c r="I367" s="17" t="str">
        <x:v>CURRENT_PRICES</x:v>
      </x:c>
      <x:c r="J367" s="17" t="str"/>
      <x:c r="K367" s="17" t="str">
        <x:v>2008</x:v>
      </x:c>
      <x:c r="L367" s="17" t="str">
        <x:v>Fiscal year beginning 21 March</x:v>
      </x:c>
      <x:c r="M367" s="76" t="str">
        <x:v>1575825991270880</x:v>
      </x:c>
      <x:c r="N367" s="17" t="str">
        <x:v>OBSERVED</x:v>
      </x:c>
      <x:c r="O367" s="17" t="str"/>
    </x:row>
    <x:row r="368">
      <x:c r="A368" s="17" t="str">
        <x:v>2.4</x:v>
      </x:c>
      <x:c r="B368" s="17" t="str">
        <x:v>Industries</x:v>
      </x:c>
      <x:c r="C368" s="17" t="str">
        <x:v>G</x:v>
      </x:c>
      <x:c r="D368" s="17" t="str">
        <x:v>Wholesale and retail trade; repair of motor vehicles and motorcycles</x:v>
      </x:c>
      <x:c r="E368" s="17" t="n">
        <x:v>2012</x:v>
      </x:c>
      <x:c r="F368" s="17" t="str">
        <x:v>1000</x:v>
      </x:c>
      <x:c r="G368" s="17" t="str">
        <x:v>Iranian rial</x:v>
      </x:c>
      <x:c r="H368" s="17" t="str">
        <x:v>Iranian rial</x:v>
      </x:c>
      <x:c r="I368" s="17" t="str">
        <x:v>CURRENT_PRICES</x:v>
      </x:c>
      <x:c r="J368" s="17" t="str"/>
      <x:c r="K368" s="17" t="str">
        <x:v>2008</x:v>
      </x:c>
      <x:c r="L368" s="17" t="str">
        <x:v>Fiscal year beginning 21 March</x:v>
      </x:c>
      <x:c r="M368" s="76" t="str">
        <x:v>932948531448798</x:v>
      </x:c>
      <x:c r="N368" s="17" t="str">
        <x:v>OBSERVED</x:v>
      </x:c>
      <x:c r="O368" s="17" t="str"/>
    </x:row>
    <x:row r="369">
      <x:c r="A369" s="17" t="str">
        <x:v>2.4</x:v>
      </x:c>
      <x:c r="B369" s="17" t="str">
        <x:v>Industries</x:v>
      </x:c>
      <x:c r="C369" s="17" t="str">
        <x:v>H</x:v>
      </x:c>
      <x:c r="D369" s="17" t="str">
        <x:v>Transportation and storage</x:v>
      </x:c>
      <x:c r="E369" s="17" t="n">
        <x:v>2012</x:v>
      </x:c>
      <x:c r="F369" s="17" t="str">
        <x:v>1000</x:v>
      </x:c>
      <x:c r="G369" s="17" t="str">
        <x:v>Iranian rial</x:v>
      </x:c>
      <x:c r="H369" s="17" t="str">
        <x:v>Iranian rial</x:v>
      </x:c>
      <x:c r="I369" s="17" t="str">
        <x:v>CURRENT_PRICES</x:v>
      </x:c>
      <x:c r="J369" s="17" t="str"/>
      <x:c r="K369" s="17" t="str">
        <x:v>2008</x:v>
      </x:c>
      <x:c r="L369" s="17" t="str">
        <x:v>Fiscal year beginning 21 March</x:v>
      </x:c>
      <x:c r="M369" s="76" t="str">
        <x:v>586488915296313</x:v>
      </x:c>
      <x:c r="N369" s="17" t="str">
        <x:v>OBSERVED</x:v>
      </x:c>
      <x:c r="O369" s="17" t="str"/>
    </x:row>
    <x:row r="370">
      <x:c r="A370" s="17" t="str">
        <x:v>2.4</x:v>
      </x:c>
      <x:c r="B370" s="17" t="str">
        <x:v>Industries</x:v>
      </x:c>
      <x:c r="C370" s="17" t="str">
        <x:v>I</x:v>
      </x:c>
      <x:c r="D370" s="17" t="str">
        <x:v>Accommodation and food service activities</x:v>
      </x:c>
      <x:c r="E370" s="17" t="n">
        <x:v>2012</x:v>
      </x:c>
      <x:c r="F370" s="17" t="str">
        <x:v>1000</x:v>
      </x:c>
      <x:c r="G370" s="17" t="str">
        <x:v>Iranian rial</x:v>
      </x:c>
      <x:c r="H370" s="17" t="str">
        <x:v>Iranian rial</x:v>
      </x:c>
      <x:c r="I370" s="17" t="str">
        <x:v>CURRENT_PRICES</x:v>
      </x:c>
      <x:c r="J370" s="17" t="str"/>
      <x:c r="K370" s="17" t="str">
        <x:v>2008</x:v>
      </x:c>
      <x:c r="L370" s="17" t="str">
        <x:v>Fiscal year beginning 21 March</x:v>
      </x:c>
      <x:c r="M370" s="76" t="str">
        <x:v>56388544525772.4</x:v>
      </x:c>
      <x:c r="N370" s="17" t="str">
        <x:v>OBSERVED</x:v>
      </x:c>
      <x:c r="O370" s="17" t="str"/>
    </x:row>
    <x:row r="371">
      <x:c r="A371" s="17" t="str">
        <x:v>2.4</x:v>
      </x:c>
      <x:c r="B371" s="17" t="str">
        <x:v>Industries</x:v>
      </x:c>
      <x:c r="C371" s="17" t="str">
        <x:v>J</x:v>
      </x:c>
      <x:c r="D371" s="17" t="str">
        <x:v>Information and communication</x:v>
      </x:c>
      <x:c r="E371" s="17" t="n">
        <x:v>2012</x:v>
      </x:c>
      <x:c r="F371" s="17" t="str">
        <x:v>1000</x:v>
      </x:c>
      <x:c r="G371" s="17" t="str">
        <x:v>Iranian rial</x:v>
      </x:c>
      <x:c r="H371" s="17" t="str">
        <x:v>Iranian rial</x:v>
      </x:c>
      <x:c r="I371" s="17" t="str">
        <x:v>CURRENT_PRICES</x:v>
      </x:c>
      <x:c r="J371" s="17" t="str"/>
      <x:c r="K371" s="17" t="str">
        <x:v>2008</x:v>
      </x:c>
      <x:c r="L371" s="17" t="str">
        <x:v>Fiscal year beginning 21 March</x:v>
      </x:c>
      <x:c r="M371" s="76" t="str">
        <x:v>105718499524298</x:v>
      </x:c>
      <x:c r="N371" s="17" t="str">
        <x:v>OBSERVED</x:v>
      </x:c>
      <x:c r="O371" s="17" t="str"/>
    </x:row>
    <x:row r="372">
      <x:c r="A372" s="17" t="str">
        <x:v>2.4</x:v>
      </x:c>
      <x:c r="B372" s="17" t="str">
        <x:v>Industries</x:v>
      </x:c>
      <x:c r="C372" s="17" t="str">
        <x:v>K</x:v>
      </x:c>
      <x:c r="D372" s="17" t="str">
        <x:v>Financial and insurance activities</x:v>
      </x:c>
      <x:c r="E372" s="17" t="n">
        <x:v>2012</x:v>
      </x:c>
      <x:c r="F372" s="17" t="str">
        <x:v>1000</x:v>
      </x:c>
      <x:c r="G372" s="17" t="str">
        <x:v>Iranian rial</x:v>
      </x:c>
      <x:c r="H372" s="17" t="str">
        <x:v>Iranian rial</x:v>
      </x:c>
      <x:c r="I372" s="17" t="str">
        <x:v>CURRENT_PRICES</x:v>
      </x:c>
      <x:c r="J372" s="17" t="str"/>
      <x:c r="K372" s="17" t="str">
        <x:v>2008</x:v>
      </x:c>
      <x:c r="L372" s="17" t="str">
        <x:v>Fiscal year beginning 21 March</x:v>
      </x:c>
      <x:c r="M372" s="76" t="str">
        <x:v>219505330107388</x:v>
      </x:c>
      <x:c r="N372" s="17" t="str">
        <x:v>OBSERVED</x:v>
      </x:c>
      <x:c r="O372" s="17" t="str"/>
    </x:row>
    <x:row r="373">
      <x:c r="A373" s="17" t="str">
        <x:v>2.4</x:v>
      </x:c>
      <x:c r="B373" s="17" t="str">
        <x:v>Industries</x:v>
      </x:c>
      <x:c r="C373" s="17" t="str">
        <x:v>L</x:v>
      </x:c>
      <x:c r="D373" s="17" t="str">
        <x:v>Real estate activities</x:v>
      </x:c>
      <x:c r="E373" s="17" t="n">
        <x:v>2012</x:v>
      </x:c>
      <x:c r="F373" s="17" t="str">
        <x:v>1000</x:v>
      </x:c>
      <x:c r="G373" s="17" t="str">
        <x:v>Iranian rial</x:v>
      </x:c>
      <x:c r="H373" s="17" t="str">
        <x:v>Iranian rial</x:v>
      </x:c>
      <x:c r="I373" s="17" t="str">
        <x:v>CURRENT_PRICES</x:v>
      </x:c>
      <x:c r="J373" s="17" t="str"/>
      <x:c r="K373" s="17" t="str">
        <x:v>2008</x:v>
      </x:c>
      <x:c r="L373" s="17" t="str">
        <x:v>Fiscal year beginning 21 March</x:v>
      </x:c>
      <x:c r="M373" s="76" t="str">
        <x:v>928298849818418</x:v>
      </x:c>
      <x:c r="N373" s="17" t="str">
        <x:v>OBSERVED</x:v>
      </x:c>
      <x:c r="O373" s="17" t="str"/>
    </x:row>
    <x:row r="374">
      <x:c r="A374" s="17" t="str">
        <x:v>2.4</x:v>
      </x:c>
      <x:c r="B374" s="17" t="str">
        <x:v>Industries</x:v>
      </x:c>
      <x:c r="C374" s="17" t="str">
        <x:v>M+N</x:v>
      </x:c>
      <x:c r="D374" s="17" t="str">
        <x:v>Professional, scientific, technical, administrative and support service activities</x:v>
      </x:c>
      <x:c r="E374" s="17" t="n">
        <x:v>2012</x:v>
      </x:c>
      <x:c r="F374" s="17" t="str">
        <x:v>1000</x:v>
      </x:c>
      <x:c r="G374" s="17" t="str">
        <x:v>Iranian rial</x:v>
      </x:c>
      <x:c r="H374" s="17" t="str">
        <x:v>Iranian rial</x:v>
      </x:c>
      <x:c r="I374" s="17" t="str">
        <x:v>CURRENT_PRICES</x:v>
      </x:c>
      <x:c r="J374" s="17" t="str"/>
      <x:c r="K374" s="17" t="str">
        <x:v>2008</x:v>
      </x:c>
      <x:c r="L374" s="17" t="str">
        <x:v>Fiscal year beginning 21 March</x:v>
      </x:c>
      <x:c r="M374" s="76" t="str">
        <x:v>99616073996526.9</x:v>
      </x:c>
      <x:c r="N374" s="17" t="str">
        <x:v>OBSERVED</x:v>
      </x:c>
      <x:c r="O374" s="17" t="str"/>
    </x:row>
    <x:row r="375">
      <x:c r="A375" s="17" t="str">
        <x:v>2.4</x:v>
      </x:c>
      <x:c r="B375" s="17" t="str">
        <x:v>Industries</x:v>
      </x:c>
      <x:c r="C375" s="17" t="str">
        <x:v>M</x:v>
      </x:c>
      <x:c r="D375" s="17" t="str">
        <x:v>Professional, scientific and technical activities</x:v>
      </x:c>
      <x:c r="E375" s="17" t="n">
        <x:v>2012</x:v>
      </x:c>
      <x:c r="F375" s="17" t="str">
        <x:v>1000</x:v>
      </x:c>
      <x:c r="G375" s="17" t="str">
        <x:v>Iranian rial</x:v>
      </x:c>
      <x:c r="H375" s="17" t="str">
        <x:v>Iranian rial</x:v>
      </x:c>
      <x:c r="I375" s="17" t="str">
        <x:v>CURRENT_PRICES</x:v>
      </x:c>
      <x:c r="J375" s="17" t="str"/>
      <x:c r="K375" s="17" t="str">
        <x:v>2008</x:v>
      </x:c>
      <x:c r="L375" s="17" t="str">
        <x:v>Fiscal year beginning 21 March</x:v>
      </x:c>
      <x:c r="M375" s="76" t="str">
        <x:v>92720521970514.5</x:v>
      </x:c>
      <x:c r="N375" s="17" t="str">
        <x:v>OBSERVED</x:v>
      </x:c>
      <x:c r="O375" s="17" t="str"/>
    </x:row>
    <x:row r="376">
      <x:c r="A376" s="17" t="str">
        <x:v>2.4</x:v>
      </x:c>
      <x:c r="B376" s="17" t="str">
        <x:v>Industries</x:v>
      </x:c>
      <x:c r="C376" s="17" t="str">
        <x:v>N</x:v>
      </x:c>
      <x:c r="D376" s="17" t="str">
        <x:v>Administrative and support service activities</x:v>
      </x:c>
      <x:c r="E376" s="17" t="n">
        <x:v>2012</x:v>
      </x:c>
      <x:c r="F376" s="17" t="str">
        <x:v>1000</x:v>
      </x:c>
      <x:c r="G376" s="17" t="str">
        <x:v>Iranian rial</x:v>
      </x:c>
      <x:c r="H376" s="17" t="str">
        <x:v>Iranian rial</x:v>
      </x:c>
      <x:c r="I376" s="17" t="str">
        <x:v>CURRENT_PRICES</x:v>
      </x:c>
      <x:c r="J376" s="17" t="str"/>
      <x:c r="K376" s="17" t="str">
        <x:v>2008</x:v>
      </x:c>
      <x:c r="L376" s="17" t="str">
        <x:v>Fiscal year beginning 21 March</x:v>
      </x:c>
      <x:c r="M376" s="76" t="str">
        <x:v>6895552026012.37</x:v>
      </x:c>
      <x:c r="N376" s="17" t="str">
        <x:v>OBSERVED</x:v>
      </x:c>
      <x:c r="O376" s="17" t="str"/>
    </x:row>
    <x:row r="377">
      <x:c r="A377" s="17" t="str">
        <x:v>2.4</x:v>
      </x:c>
      <x:c r="B377" s="17" t="str">
        <x:v>Industries</x:v>
      </x:c>
      <x:c r="C377" s="17" t="str">
        <x:v>O+P+Q</x:v>
      </x:c>
      <x:c r="D377" s="17" t="str">
        <x:v>Public administration and defence, education, human health and social work activities</x:v>
      </x:c>
      <x:c r="E377" s="17" t="n">
        <x:v>2012</x:v>
      </x:c>
      <x:c r="F377" s="17" t="str">
        <x:v>1000</x:v>
      </x:c>
      <x:c r="G377" s="17" t="str">
        <x:v>Iranian rial</x:v>
      </x:c>
      <x:c r="H377" s="17" t="str">
        <x:v>Iranian rial</x:v>
      </x:c>
      <x:c r="I377" s="17" t="str">
        <x:v>CURRENT_PRICES</x:v>
      </x:c>
      <x:c r="J377" s="17" t="str"/>
      <x:c r="K377" s="17" t="str">
        <x:v>2008</x:v>
      </x:c>
      <x:c r="L377" s="17" t="str">
        <x:v>Fiscal year beginning 21 March</x:v>
      </x:c>
      <x:c r="M377" s="76" t="str">
        <x:v>988408578631056</x:v>
      </x:c>
      <x:c r="N377" s="17" t="str">
        <x:v>OBSERVED</x:v>
      </x:c>
      <x:c r="O377" s="17" t="str"/>
    </x:row>
    <x:row r="378">
      <x:c r="A378" s="17" t="str">
        <x:v>2.4</x:v>
      </x:c>
      <x:c r="B378" s="17" t="str">
        <x:v>Industries</x:v>
      </x:c>
      <x:c r="C378" s="17" t="str">
        <x:v>O</x:v>
      </x:c>
      <x:c r="D378" s="17" t="str">
        <x:v>Public administration and defence; compulsory social security</x:v>
      </x:c>
      <x:c r="E378" s="17" t="n">
        <x:v>2012</x:v>
      </x:c>
      <x:c r="F378" s="17" t="str">
        <x:v>1000</x:v>
      </x:c>
      <x:c r="G378" s="17" t="str">
        <x:v>Iranian rial</x:v>
      </x:c>
      <x:c r="H378" s="17" t="str">
        <x:v>Iranian rial</x:v>
      </x:c>
      <x:c r="I378" s="17" t="str">
        <x:v>CURRENT_PRICES</x:v>
      </x:c>
      <x:c r="J378" s="17" t="str"/>
      <x:c r="K378" s="17" t="str">
        <x:v>2008</x:v>
      </x:c>
      <x:c r="L378" s="17" t="str">
        <x:v>Fiscal year beginning 21 March</x:v>
      </x:c>
      <x:c r="M378" s="76" t="str">
        <x:v>581000175704833</x:v>
      </x:c>
      <x:c r="N378" s="17" t="str">
        <x:v>OBSERVED</x:v>
      </x:c>
      <x:c r="O378" s="17" t="str"/>
    </x:row>
    <x:row r="379">
      <x:c r="A379" s="17" t="str">
        <x:v>2.4</x:v>
      </x:c>
      <x:c r="B379" s="17" t="str">
        <x:v>Industries</x:v>
      </x:c>
      <x:c r="C379" s="17" t="str">
        <x:v>P</x:v>
      </x:c>
      <x:c r="D379" s="17" t="str">
        <x:v>Education</x:v>
      </x:c>
      <x:c r="E379" s="17" t="n">
        <x:v>2012</x:v>
      </x:c>
      <x:c r="F379" s="17" t="str">
        <x:v>1000</x:v>
      </x:c>
      <x:c r="G379" s="17" t="str">
        <x:v>Iranian rial</x:v>
      </x:c>
      <x:c r="H379" s="17" t="str">
        <x:v>Iranian rial</x:v>
      </x:c>
      <x:c r="I379" s="17" t="str">
        <x:v>CURRENT_PRICES</x:v>
      </x:c>
      <x:c r="J379" s="17" t="str"/>
      <x:c r="K379" s="17" t="str">
        <x:v>2008</x:v>
      </x:c>
      <x:c r="L379" s="17" t="str">
        <x:v>Fiscal year beginning 21 March</x:v>
      </x:c>
      <x:c r="M379" s="76" t="str">
        <x:v>219715325431397</x:v>
      </x:c>
      <x:c r="N379" s="17" t="str">
        <x:v>OBSERVED</x:v>
      </x:c>
      <x:c r="O379" s="17" t="str"/>
    </x:row>
    <x:row r="380">
      <x:c r="A380" s="17" t="str">
        <x:v>2.4</x:v>
      </x:c>
      <x:c r="B380" s="17" t="str">
        <x:v>Industries</x:v>
      </x:c>
      <x:c r="C380" s="17" t="str">
        <x:v>Q</x:v>
      </x:c>
      <x:c r="D380" s="17" t="str">
        <x:v>Human health and social work activities</x:v>
      </x:c>
      <x:c r="E380" s="17" t="n">
        <x:v>2012</x:v>
      </x:c>
      <x:c r="F380" s="17" t="str">
        <x:v>1000</x:v>
      </x:c>
      <x:c r="G380" s="17" t="str">
        <x:v>Iranian rial</x:v>
      </x:c>
      <x:c r="H380" s="17" t="str">
        <x:v>Iranian rial</x:v>
      </x:c>
      <x:c r="I380" s="17" t="str">
        <x:v>CURRENT_PRICES</x:v>
      </x:c>
      <x:c r="J380" s="17" t="str"/>
      <x:c r="K380" s="17" t="str">
        <x:v>2008</x:v>
      </x:c>
      <x:c r="L380" s="17" t="str">
        <x:v>Fiscal year beginning 21 March</x:v>
      </x:c>
      <x:c r="M380" s="76" t="str">
        <x:v>187693077494827</x:v>
      </x:c>
      <x:c r="N380" s="17" t="str">
        <x:v>OBSERVED</x:v>
      </x:c>
      <x:c r="O380" s="17" t="str"/>
    </x:row>
    <x:row r="381">
      <x:c r="A381" s="17" t="str">
        <x:v>2.4</x:v>
      </x:c>
      <x:c r="B381" s="17" t="str">
        <x:v>Industries</x:v>
      </x:c>
      <x:c r="C381" s="17" t="str">
        <x:v>R+S+T</x:v>
      </x:c>
      <x:c r="D381" s="17" t="str">
        <x:v>Other service activities</x:v>
      </x:c>
      <x:c r="E381" s="17" t="n">
        <x:v>2012</x:v>
      </x:c>
      <x:c r="F381" s="17" t="str">
        <x:v>1000</x:v>
      </x:c>
      <x:c r="G381" s="17" t="str">
        <x:v>Iranian rial</x:v>
      </x:c>
      <x:c r="H381" s="17" t="str">
        <x:v>Iranian rial</x:v>
      </x:c>
      <x:c r="I381" s="17" t="str">
        <x:v>CURRENT_PRICES</x:v>
      </x:c>
      <x:c r="J381" s="17" t="str"/>
      <x:c r="K381" s="17" t="str">
        <x:v>2008</x:v>
      </x:c>
      <x:c r="L381" s="17" t="str">
        <x:v>Fiscal year beginning 21 March</x:v>
      </x:c>
      <x:c r="M381" s="76" t="str">
        <x:v>64346712476966</x:v>
      </x:c>
      <x:c r="N381" s="17" t="str">
        <x:v>OBSERVED</x:v>
      </x:c>
      <x:c r="O381" s="17" t="str"/>
    </x:row>
    <x:row r="382">
      <x:c r="A382" s="17" t="str">
        <x:v>2.4</x:v>
      </x:c>
      <x:c r="B382" s="17" t="str">
        <x:v>Industries</x:v>
      </x:c>
      <x:c r="C382" s="17" t="str">
        <x:v>R</x:v>
      </x:c>
      <x:c r="D382" s="17" t="str">
        <x:v>Arts, entertainment and recreation</x:v>
      </x:c>
      <x:c r="E382" s="17" t="n">
        <x:v>2012</x:v>
      </x:c>
      <x:c r="F382" s="17" t="str">
        <x:v>1000</x:v>
      </x:c>
      <x:c r="G382" s="17" t="str">
        <x:v>Iranian rial</x:v>
      </x:c>
      <x:c r="H382" s="17" t="str">
        <x:v>Iranian rial</x:v>
      </x:c>
      <x:c r="I382" s="17" t="str">
        <x:v>CURRENT_PRICES</x:v>
      </x:c>
      <x:c r="J382" s="17" t="str"/>
      <x:c r="K382" s="17" t="str">
        <x:v>2008</x:v>
      </x:c>
      <x:c r="L382" s="17" t="str">
        <x:v>Fiscal year beginning 21 March</x:v>
      </x:c>
      <x:c r="M382" s="76" t="str">
        <x:v>23343371399174.1</x:v>
      </x:c>
      <x:c r="N382" s="17" t="str">
        <x:v>OBSERVED</x:v>
      </x:c>
      <x:c r="O382" s="17" t="str"/>
    </x:row>
    <x:row r="383">
      <x:c r="A383" s="17" t="str">
        <x:v>2.4</x:v>
      </x:c>
      <x:c r="B383" s="17" t="str">
        <x:v>Industries</x:v>
      </x:c>
      <x:c r="C383" s="17" t="str">
        <x:v>S</x:v>
      </x:c>
      <x:c r="D383" s="17" t="str">
        <x:v>Other service activities</x:v>
      </x:c>
      <x:c r="E383" s="17" t="n">
        <x:v>2012</x:v>
      </x:c>
      <x:c r="F383" s="17" t="str">
        <x:v>1000</x:v>
      </x:c>
      <x:c r="G383" s="17" t="str">
        <x:v>Iranian rial</x:v>
      </x:c>
      <x:c r="H383" s="17" t="str">
        <x:v>Iranian rial</x:v>
      </x:c>
      <x:c r="I383" s="17" t="str">
        <x:v>CURRENT_PRICES</x:v>
      </x:c>
      <x:c r="J383" s="17" t="str"/>
      <x:c r="K383" s="17" t="str">
        <x:v>2008</x:v>
      </x:c>
      <x:c r="L383" s="17" t="str">
        <x:v>Fiscal year beginning 21 March</x:v>
      </x:c>
      <x:c r="M383" s="76" t="str">
        <x:v>41003341077791.9</x:v>
      </x:c>
      <x:c r="N383" s="17" t="str">
        <x:v>OBSERVED</x:v>
      </x:c>
      <x:c r="O383" s="17" t="str"/>
    </x:row>
    <x:row r="384">
      <x:c r="A384" s="17" t="str">
        <x:v>2.4</x:v>
      </x:c>
      <x:c r="B384" s="17" t="str">
        <x:v>Industries</x:v>
      </x:c>
      <x:c r="C384" s="17" t="str">
        <x:v>B.1g</x:v>
      </x:c>
      <x:c r="D384" s="17" t="str">
        <x:v>Equals: VALUE ADDED, GROSS, at basic prices</x:v>
      </x:c>
      <x:c r="E384" s="17" t="n">
        <x:v>2012</x:v>
      </x:c>
      <x:c r="F384" s="17" t="str">
        <x:v>1000</x:v>
      </x:c>
      <x:c r="G384" s="17" t="str">
        <x:v>Iranian rial</x:v>
      </x:c>
      <x:c r="H384" s="17" t="str">
        <x:v>Iranian rial</x:v>
      </x:c>
      <x:c r="I384" s="17" t="str">
        <x:v>CURRENT_PRICES</x:v>
      </x:c>
      <x:c r="J384" s="17" t="str"/>
      <x:c r="K384" s="17" t="str">
        <x:v>2008</x:v>
      </x:c>
      <x:c r="L384" s="17" t="str">
        <x:v>Fiscal year beginning 21 March</x:v>
      </x:c>
      <x:c r="M384" s="76" t="str">
        <x:v>7842003306729130</x:v>
      </x:c>
      <x:c r="N384" s="17" t="str">
        <x:v>OBSERVED</x:v>
      </x:c>
      <x:c r="O384" s="17" t="str"/>
    </x:row>
    <x:row r="385">
      <x:c r="A385" s="17" t="str">
        <x:v>2.4</x:v>
      </x:c>
      <x:c r="B385" s="17" t="str">
        <x:v>Industries</x:v>
      </x:c>
      <x:c r="C385" s="17" t="str">
        <x:v>D.21-D.31</x:v>
      </x:c>
      <x:c r="D385" s="17" t="str">
        <x:v>Plus: Taxes less Subsidies on products</x:v>
      </x:c>
      <x:c r="E385" s="17" t="n">
        <x:v>2012</x:v>
      </x:c>
      <x:c r="F385" s="17" t="str">
        <x:v>1000</x:v>
      </x:c>
      <x:c r="G385" s="17" t="str">
        <x:v>Iranian rial</x:v>
      </x:c>
      <x:c r="H385" s="17" t="str">
        <x:v>Iranian rial</x:v>
      </x:c>
      <x:c r="I385" s="17" t="str">
        <x:v>CURRENT_PRICES</x:v>
      </x:c>
      <x:c r="J385" s="17" t="str"/>
      <x:c r="K385" s="17" t="str">
        <x:v>2008</x:v>
      </x:c>
      <x:c r="L385" s="17" t="str">
        <x:v>Fiscal year beginning 21 March</x:v>
      </x:c>
      <x:c r="M385" s="76" t="str">
        <x:v>53673495214243.7</x:v>
      </x:c>
      <x:c r="N385" s="17" t="str">
        <x:v>OBSERVED</x:v>
      </x:c>
      <x:c r="O385" s="17" t="str"/>
    </x:row>
    <x:row r="386">
      <x:c r="A386" s="17" t="str">
        <x:v>2.4</x:v>
      </x:c>
      <x:c r="B386" s="17" t="str">
        <x:v>Industries</x:v>
      </x:c>
      <x:c r="C386" s="17" t="str">
        <x:v>D.21</x:v>
      </x:c>
      <x:c r="D386" s="17" t="str">
        <x:v>Plus: Taxes on products</x:v>
      </x:c>
      <x:c r="E386" s="17" t="n">
        <x:v>2012</x:v>
      </x:c>
      <x:c r="F386" s="17" t="str">
        <x:v>1000</x:v>
      </x:c>
      <x:c r="G386" s="17" t="str">
        <x:v>Iranian rial</x:v>
      </x:c>
      <x:c r="H386" s="17" t="str">
        <x:v>Iranian rial</x:v>
      </x:c>
      <x:c r="I386" s="17" t="str">
        <x:v>CURRENT_PRICES</x:v>
      </x:c>
      <x:c r="J386" s="17" t="str"/>
      <x:c r="K386" s="17" t="str">
        <x:v>2008</x:v>
      </x:c>
      <x:c r="L386" s="17" t="str">
        <x:v>Fiscal year beginning 21 March</x:v>
      </x:c>
      <x:c r="M386" s="76" t="str">
        <x:v>167755481214244</x:v>
      </x:c>
      <x:c r="N386" s="17" t="str">
        <x:v>OBSERVED</x:v>
      </x:c>
      <x:c r="O386" s="17" t="str"/>
    </x:row>
    <x:row r="387">
      <x:c r="A387" s="17" t="str">
        <x:v>2.4</x:v>
      </x:c>
      <x:c r="B387" s="17" t="str">
        <x:v>Industries</x:v>
      </x:c>
      <x:c r="C387" s="17" t="str">
        <x:v>D.31</x:v>
      </x:c>
      <x:c r="D387" s="17" t="str">
        <x:v>Less: Subsidies on products</x:v>
      </x:c>
      <x:c r="E387" s="17" t="n">
        <x:v>2012</x:v>
      </x:c>
      <x:c r="F387" s="17" t="str">
        <x:v>1000</x:v>
      </x:c>
      <x:c r="G387" s="17" t="str">
        <x:v>Iranian rial</x:v>
      </x:c>
      <x:c r="H387" s="17" t="str">
        <x:v>Iranian rial</x:v>
      </x:c>
      <x:c r="I387" s="17" t="str">
        <x:v>CURRENT_PRICES</x:v>
      </x:c>
      <x:c r="J387" s="17" t="str"/>
      <x:c r="K387" s="17" t="str">
        <x:v>2008</x:v>
      </x:c>
      <x:c r="L387" s="17" t="str">
        <x:v>Fiscal year beginning 21 March</x:v>
      </x:c>
      <x:c r="M387" s="76" t="str">
        <x:v>114081986000000</x:v>
      </x:c>
      <x:c r="N387" s="17" t="str">
        <x:v>OBSERVED</x:v>
      </x:c>
      <x:c r="O387" s="17" t="str"/>
    </x:row>
    <x:row r="388">
      <x:c r="A388" s="17" t="str">
        <x:v>2.4</x:v>
      </x:c>
      <x:c r="B388" s="17" t="str">
        <x:v>Industries</x:v>
      </x:c>
      <x:c r="C388" s="17" t="str">
        <x:v>B.1*g</x:v>
      </x:c>
      <x:c r="D388" s="17" t="str">
        <x:v>Equals: GROSS DOMESTIC PRODUCT</x:v>
      </x:c>
      <x:c r="E388" s="17" t="n">
        <x:v>2012</x:v>
      </x:c>
      <x:c r="F388" s="17" t="str">
        <x:v>1000</x:v>
      </x:c>
      <x:c r="G388" s="17" t="str">
        <x:v>Iranian rial</x:v>
      </x:c>
      <x:c r="H388" s="17" t="str">
        <x:v>Iranian rial</x:v>
      </x:c>
      <x:c r="I388" s="17" t="str">
        <x:v>CURRENT_PRICES</x:v>
      </x:c>
      <x:c r="J388" s="17" t="str"/>
      <x:c r="K388" s="17" t="str">
        <x:v>2008</x:v>
      </x:c>
      <x:c r="L388" s="17" t="str">
        <x:v>Fiscal year beginning 21 March</x:v>
      </x:c>
      <x:c r="M388" s="76" t="str">
        <x:v>7895676801943380</x:v>
      </x:c>
      <x:c r="N388" s="17" t="str">
        <x:v>OBSERVED</x:v>
      </x:c>
      <x:c r="O388" s="17" t="str"/>
    </x:row>
    <x:row r="389">
      <x:c r="A389" s="17" t="str">
        <x:v>2.4</x:v>
      </x:c>
      <x:c r="B389" s="17" t="str">
        <x:v>Industries</x:v>
      </x:c>
      <x:c r="C389" s="17" t="str">
        <x:v>A</x:v>
      </x:c>
      <x:c r="D389" s="17" t="str">
        <x:v>Agriculture, forestry and fishing</x:v>
      </x:c>
      <x:c r="E389" s="17" t="n">
        <x:v>2011</x:v>
      </x:c>
      <x:c r="F389" s="17" t="str">
        <x:v>1000</x:v>
      </x:c>
      <x:c r="G389" s="17" t="str">
        <x:v>Iranian rial</x:v>
      </x:c>
      <x:c r="H389" s="17" t="str">
        <x:v>Iranian rial</x:v>
      </x:c>
      <x:c r="I389" s="17" t="str">
        <x:v>CURRENT_PRICES</x:v>
      </x:c>
      <x:c r="J389" s="17" t="str"/>
      <x:c r="K389" s="17" t="str">
        <x:v>2008</x:v>
      </x:c>
      <x:c r="L389" s="17" t="str">
        <x:v>Fiscal year beginning 21 March</x:v>
      </x:c>
      <x:c r="M389" s="76" t="str">
        <x:v>320120319838213</x:v>
      </x:c>
      <x:c r="N389" s="17" t="str">
        <x:v>OBSERVED</x:v>
      </x:c>
      <x:c r="O389" s="17" t="str"/>
    </x:row>
    <x:row r="390">
      <x:c r="A390" s="17" t="str">
        <x:v>2.4</x:v>
      </x:c>
      <x:c r="B390" s="17" t="str">
        <x:v>Industries</x:v>
      </x:c>
      <x:c r="C390" s="17" t="str">
        <x:v>01</x:v>
      </x:c>
      <x:c r="D390" s="17" t="str">
        <x:v>Crop and animal production, hunting and related service activities</x:v>
      </x:c>
      <x:c r="E390" s="17" t="n">
        <x:v>2011</x:v>
      </x:c>
      <x:c r="F390" s="17" t="str">
        <x:v>1000</x:v>
      </x:c>
      <x:c r="G390" s="17" t="str">
        <x:v>Iranian rial</x:v>
      </x:c>
      <x:c r="H390" s="17" t="str">
        <x:v>Iranian rial</x:v>
      </x:c>
      <x:c r="I390" s="17" t="str">
        <x:v>CURRENT_PRICES</x:v>
      </x:c>
      <x:c r="J390" s="17" t="str"/>
      <x:c r="K390" s="17" t="str">
        <x:v>2008</x:v>
      </x:c>
      <x:c r="L390" s="17" t="str">
        <x:v>Fiscal year beginning 21 March</x:v>
      </x:c>
      <x:c r="M390" s="76" t="str">
        <x:v>301386365787966</x:v>
      </x:c>
      <x:c r="N390" s="17" t="str">
        <x:v>OBSERVED</x:v>
      </x:c>
      <x:c r="O390" s="17" t="str"/>
    </x:row>
    <x:row r="391">
      <x:c r="A391" s="17" t="str">
        <x:v>2.4</x:v>
      </x:c>
      <x:c r="B391" s="17" t="str">
        <x:v>Industries</x:v>
      </x:c>
      <x:c r="C391" s="17" t="str">
        <x:v>02</x:v>
      </x:c>
      <x:c r="D391" s="17" t="str">
        <x:v>Forestry and logging</x:v>
      </x:c>
      <x:c r="E391" s="17" t="n">
        <x:v>2011</x:v>
      </x:c>
      <x:c r="F391" s="17" t="str">
        <x:v>1000</x:v>
      </x:c>
      <x:c r="G391" s="17" t="str">
        <x:v>Iranian rial</x:v>
      </x:c>
      <x:c r="H391" s="17" t="str">
        <x:v>Iranian rial</x:v>
      </x:c>
      <x:c r="I391" s="17" t="str">
        <x:v>CURRENT_PRICES</x:v>
      </x:c>
      <x:c r="J391" s="17" t="str"/>
      <x:c r="K391" s="17" t="str">
        <x:v>2008</x:v>
      </x:c>
      <x:c r="L391" s="17" t="str">
        <x:v>Fiscal year beginning 21 March</x:v>
      </x:c>
      <x:c r="M391" s="76" t="str">
        <x:v>2626150232139.37</x:v>
      </x:c>
      <x:c r="N391" s="17" t="str">
        <x:v>OBSERVED</x:v>
      </x:c>
      <x:c r="O391" s="17" t="str"/>
    </x:row>
    <x:row r="392">
      <x:c r="A392" s="17" t="str">
        <x:v>2.4</x:v>
      </x:c>
      <x:c r="B392" s="17" t="str">
        <x:v>Industries</x:v>
      </x:c>
      <x:c r="C392" s="17" t="str">
        <x:v>03</x:v>
      </x:c>
      <x:c r="D392" s="17" t="str">
        <x:v>Fishing and aquaculture</x:v>
      </x:c>
      <x:c r="E392" s="17" t="n">
        <x:v>2011</x:v>
      </x:c>
      <x:c r="F392" s="17" t="str">
        <x:v>1000</x:v>
      </x:c>
      <x:c r="G392" s="17" t="str">
        <x:v>Iranian rial</x:v>
      </x:c>
      <x:c r="H392" s="17" t="str">
        <x:v>Iranian rial</x:v>
      </x:c>
      <x:c r="I392" s="17" t="str">
        <x:v>CURRENT_PRICES</x:v>
      </x:c>
      <x:c r="J392" s="17" t="str"/>
      <x:c r="K392" s="17" t="str">
        <x:v>2008</x:v>
      </x:c>
      <x:c r="L392" s="17" t="str">
        <x:v>Fiscal year beginning 21 March</x:v>
      </x:c>
      <x:c r="M392" s="76" t="str">
        <x:v>16107803818107.6</x:v>
      </x:c>
      <x:c r="N392" s="17" t="str">
        <x:v>OBSERVED</x:v>
      </x:c>
      <x:c r="O392" s="17" t="str"/>
    </x:row>
    <x:row r="393">
      <x:c r="A393" s="17" t="str">
        <x:v>2.4</x:v>
      </x:c>
      <x:c r="B393" s="17" t="str">
        <x:v>Industries</x:v>
      </x:c>
      <x:c r="C393" s="17" t="str">
        <x:v>B+C+D+E</x:v>
      </x:c>
      <x:c r="D393" s="17" t="str">
        <x:v>Manufacturing, mining and quarrying and other industrial activities</x:v>
      </x:c>
      <x:c r="E393" s="17" t="n">
        <x:v>2011</x:v>
      </x:c>
      <x:c r="F393" s="17" t="str">
        <x:v>1000</x:v>
      </x:c>
      <x:c r="G393" s="17" t="str">
        <x:v>Iranian rial</x:v>
      </x:c>
      <x:c r="H393" s="17" t="str">
        <x:v>Iranian rial</x:v>
      </x:c>
      <x:c r="I393" s="17" t="str">
        <x:v>CURRENT_PRICES</x:v>
      </x:c>
      <x:c r="J393" s="17" t="str"/>
      <x:c r="K393" s="17" t="str">
        <x:v>2008</x:v>
      </x:c>
      <x:c r="L393" s="17" t="str">
        <x:v>Fiscal year beginning 21 March</x:v>
      </x:c>
      <x:c r="M393" s="76" t="str">
        <x:v>2710170983861070</x:v>
      </x:c>
      <x:c r="N393" s="17" t="str">
        <x:v>OBSERVED</x:v>
      </x:c>
      <x:c r="O393" s="17" t="str"/>
    </x:row>
    <x:row r="394">
      <x:c r="A394" s="17" t="str">
        <x:v>2.4</x:v>
      </x:c>
      <x:c r="B394" s="17" t="str">
        <x:v>Industries</x:v>
      </x:c>
      <x:c r="C394" s="17" t="str">
        <x:v>B</x:v>
      </x:c>
      <x:c r="D394" s="17" t="str">
        <x:v>Mining and quarrying</x:v>
      </x:c>
      <x:c r="E394" s="17" t="n">
        <x:v>2011</x:v>
      </x:c>
      <x:c r="F394" s="17" t="str">
        <x:v>1000</x:v>
      </x:c>
      <x:c r="G394" s="17" t="str">
        <x:v>Iranian rial</x:v>
      </x:c>
      <x:c r="H394" s="17" t="str">
        <x:v>Iranian rial</x:v>
      </x:c>
      <x:c r="I394" s="17" t="str">
        <x:v>CURRENT_PRICES</x:v>
      </x:c>
      <x:c r="J394" s="17" t="str"/>
      <x:c r="K394" s="17" t="str">
        <x:v>2008</x:v>
      </x:c>
      <x:c r="L394" s="17" t="str">
        <x:v>Fiscal year beginning 21 March</x:v>
      </x:c>
      <x:c r="M394" s="76" t="str">
        <x:v>1463745479113510</x:v>
      </x:c>
      <x:c r="N394" s="17" t="str">
        <x:v>OBSERVED</x:v>
      </x:c>
      <x:c r="O394" s="17" t="str"/>
    </x:row>
    <x:row r="395">
      <x:c r="A395" s="17" t="str">
        <x:v>2.4</x:v>
      </x:c>
      <x:c r="B395" s="17" t="str">
        <x:v>Industries</x:v>
      </x:c>
      <x:c r="C395" s="17" t="str">
        <x:v>C</x:v>
      </x:c>
      <x:c r="D395" s="17" t="str">
        <x:v>Manufacturing</x:v>
      </x:c>
      <x:c r="E395" s="17" t="n">
        <x:v>2011</x:v>
      </x:c>
      <x:c r="F395" s="17" t="str">
        <x:v>1000</x:v>
      </x:c>
      <x:c r="G395" s="17" t="str">
        <x:v>Iranian rial</x:v>
      </x:c>
      <x:c r="H395" s="17" t="str">
        <x:v>Iranian rial</x:v>
      </x:c>
      <x:c r="I395" s="17" t="str">
        <x:v>CURRENT_PRICES</x:v>
      </x:c>
      <x:c r="J395" s="17" t="str"/>
      <x:c r="K395" s="17" t="str">
        <x:v>2008</x:v>
      </x:c>
      <x:c r="L395" s="17" t="str">
        <x:v>Fiscal year beginning 21 March</x:v>
      </x:c>
      <x:c r="M395" s="76" t="str">
        <x:v>951109483130557</x:v>
      </x:c>
      <x:c r="N395" s="17" t="str">
        <x:v>OBSERVED</x:v>
      </x:c>
      <x:c r="O395" s="17" t="str"/>
    </x:row>
    <x:row r="396">
      <x:c r="A396" s="17" t="str">
        <x:v>2.4</x:v>
      </x:c>
      <x:c r="B396" s="17" t="str">
        <x:v>Industries</x:v>
      </x:c>
      <x:c r="C396" s="17" t="str">
        <x:v>D</x:v>
      </x:c>
      <x:c r="D396" s="17" t="str">
        <x:v>Electricity, gas, steam and air conditioning supply</x:v>
      </x:c>
      <x:c r="E396" s="17" t="n">
        <x:v>2011</x:v>
      </x:c>
      <x:c r="F396" s="17" t="str">
        <x:v>1000</x:v>
      </x:c>
      <x:c r="G396" s="17" t="str">
        <x:v>Iranian rial</x:v>
      </x:c>
      <x:c r="H396" s="17" t="str">
        <x:v>Iranian rial</x:v>
      </x:c>
      <x:c r="I396" s="17" t="str">
        <x:v>CURRENT_PRICES</x:v>
      </x:c>
      <x:c r="J396" s="17" t="str"/>
      <x:c r="K396" s="17" t="str">
        <x:v>2008</x:v>
      </x:c>
      <x:c r="L396" s="17" t="str">
        <x:v>Fiscal year beginning 21 March</x:v>
      </x:c>
      <x:c r="M396" s="76" t="str">
        <x:v>284978201386199</x:v>
      </x:c>
      <x:c r="N396" s="17" t="str">
        <x:v>OBSERVED</x:v>
      </x:c>
      <x:c r="O396" s="17" t="str"/>
    </x:row>
    <x:row r="397">
      <x:c r="A397" s="17" t="str">
        <x:v>2.4</x:v>
      </x:c>
      <x:c r="B397" s="17" t="str">
        <x:v>Industries</x:v>
      </x:c>
      <x:c r="C397" s="17" t="str">
        <x:v>E</x:v>
      </x:c>
      <x:c r="D397" s="17" t="str">
        <x:v>Water supply; sewerage, waste management and remediation activities</x:v>
      </x:c>
      <x:c r="E397" s="17" t="n">
        <x:v>2011</x:v>
      </x:c>
      <x:c r="F397" s="17" t="str">
        <x:v>1000</x:v>
      </x:c>
      <x:c r="G397" s="17" t="str">
        <x:v>Iranian rial</x:v>
      </x:c>
      <x:c r="H397" s="17" t="str">
        <x:v>Iranian rial</x:v>
      </x:c>
      <x:c r="I397" s="17" t="str">
        <x:v>CURRENT_PRICES</x:v>
      </x:c>
      <x:c r="J397" s="17" t="str"/>
      <x:c r="K397" s="17" t="str">
        <x:v>2008</x:v>
      </x:c>
      <x:c r="L397" s="17" t="str">
        <x:v>Fiscal year beginning 21 March</x:v>
      </x:c>
      <x:c r="M397" s="76" t="str">
        <x:v>10337820230799.5</x:v>
      </x:c>
      <x:c r="N397" s="17" t="str">
        <x:v>OBSERVED</x:v>
      </x:c>
      <x:c r="O397" s="17" t="str"/>
    </x:row>
    <x:row r="398">
      <x:c r="A398" s="17" t="str">
        <x:v>2.4</x:v>
      </x:c>
      <x:c r="B398" s="17" t="str">
        <x:v>Industries</x:v>
      </x:c>
      <x:c r="C398" s="17" t="str">
        <x:v>F</x:v>
      </x:c>
      <x:c r="D398" s="17" t="str">
        <x:v>Construction</x:v>
      </x:c>
      <x:c r="E398" s="17" t="n">
        <x:v>2011</x:v>
      </x:c>
      <x:c r="F398" s="17" t="str">
        <x:v>1000</x:v>
      </x:c>
      <x:c r="G398" s="17" t="str">
        <x:v>Iranian rial</x:v>
      </x:c>
      <x:c r="H398" s="17" t="str">
        <x:v>Iranian rial</x:v>
      </x:c>
      <x:c r="I398" s="17" t="str">
        <x:v>CURRENT_PRICES</x:v>
      </x:c>
      <x:c r="J398" s="17" t="str"/>
      <x:c r="K398" s="17" t="str">
        <x:v>2008</x:v>
      </x:c>
      <x:c r="L398" s="17" t="str">
        <x:v>Fiscal year beginning 21 March</x:v>
      </x:c>
      <x:c r="M398" s="76" t="str">
        <x:v>478007500337634</x:v>
      </x:c>
      <x:c r="N398" s="17" t="str">
        <x:v>OBSERVED</x:v>
      </x:c>
      <x:c r="O398" s="17" t="str"/>
    </x:row>
    <x:row r="399">
      <x:c r="A399" s="17" t="str">
        <x:v>2.4</x:v>
      </x:c>
      <x:c r="B399" s="17" t="str">
        <x:v>Industries</x:v>
      </x:c>
      <x:c r="C399" s="17" t="str">
        <x:v>G+H+I</x:v>
      </x:c>
      <x:c r="D399" s="17" t="str">
        <x:v>Wholesale and retail trade, transportation and storage, accommodation and food service activities</x:v>
      </x:c>
      <x:c r="E399" s="17" t="n">
        <x:v>2011</x:v>
      </x:c>
      <x:c r="F399" s="17" t="str">
        <x:v>1000</x:v>
      </x:c>
      <x:c r="G399" s="17" t="str">
        <x:v>Iranian rial</x:v>
      </x:c>
      <x:c r="H399" s="17" t="str">
        <x:v>Iranian rial</x:v>
      </x:c>
      <x:c r="I399" s="17" t="str">
        <x:v>CURRENT_PRICES</x:v>
      </x:c>
      <x:c r="J399" s="17" t="str"/>
      <x:c r="K399" s="17" t="str">
        <x:v>2008</x:v>
      </x:c>
      <x:c r="L399" s="17" t="str">
        <x:v>Fiscal year beginning 21 March</x:v>
      </x:c>
      <x:c r="M399" s="76" t="str">
        <x:v>1309588433860480</x:v>
      </x:c>
      <x:c r="N399" s="17" t="str">
        <x:v>OBSERVED</x:v>
      </x:c>
      <x:c r="O399" s="17" t="str"/>
    </x:row>
    <x:row r="400">
      <x:c r="A400" s="17" t="str">
        <x:v>2.4</x:v>
      </x:c>
      <x:c r="B400" s="17" t="str">
        <x:v>Industries</x:v>
      </x:c>
      <x:c r="C400" s="17" t="str">
        <x:v>G</x:v>
      </x:c>
      <x:c r="D400" s="17" t="str">
        <x:v>Wholesale and retail trade; repair of motor vehicles and motorcycles</x:v>
      </x:c>
      <x:c r="E400" s="17" t="n">
        <x:v>2011</x:v>
      </x:c>
      <x:c r="F400" s="17" t="str">
        <x:v>1000</x:v>
      </x:c>
      <x:c r="G400" s="17" t="str">
        <x:v>Iranian rial</x:v>
      </x:c>
      <x:c r="H400" s="17" t="str">
        <x:v>Iranian rial</x:v>
      </x:c>
      <x:c r="I400" s="17" t="str">
        <x:v>CURRENT_PRICES</x:v>
      </x:c>
      <x:c r="J400" s="17" t="str"/>
      <x:c r="K400" s="17" t="str">
        <x:v>2008</x:v>
      </x:c>
      <x:c r="L400" s="17" t="str">
        <x:v>Fiscal year beginning 21 March</x:v>
      </x:c>
      <x:c r="M400" s="76" t="str">
        <x:v>775983753053752</x:v>
      </x:c>
      <x:c r="N400" s="17" t="str">
        <x:v>OBSERVED</x:v>
      </x:c>
      <x:c r="O400" s="17" t="str"/>
    </x:row>
    <x:row r="401">
      <x:c r="A401" s="17" t="str">
        <x:v>2.4</x:v>
      </x:c>
      <x:c r="B401" s="17" t="str">
        <x:v>Industries</x:v>
      </x:c>
      <x:c r="C401" s="17" t="str">
        <x:v>H</x:v>
      </x:c>
      <x:c r="D401" s="17" t="str">
        <x:v>Transportation and storage</x:v>
      </x:c>
      <x:c r="E401" s="17" t="n">
        <x:v>2011</x:v>
      </x:c>
      <x:c r="F401" s="17" t="str">
        <x:v>1000</x:v>
      </x:c>
      <x:c r="G401" s="17" t="str">
        <x:v>Iranian rial</x:v>
      </x:c>
      <x:c r="H401" s="17" t="str">
        <x:v>Iranian rial</x:v>
      </x:c>
      <x:c r="I401" s="17" t="str">
        <x:v>CURRENT_PRICES</x:v>
      </x:c>
      <x:c r="J401" s="17" t="str"/>
      <x:c r="K401" s="17" t="str">
        <x:v>2008</x:v>
      </x:c>
      <x:c r="L401" s="17" t="str">
        <x:v>Fiscal year beginning 21 March</x:v>
      </x:c>
      <x:c r="M401" s="76" t="str">
        <x:v>489153250537096</x:v>
      </x:c>
      <x:c r="N401" s="17" t="str">
        <x:v>OBSERVED</x:v>
      </x:c>
      <x:c r="O401" s="17" t="str"/>
    </x:row>
    <x:row r="402">
      <x:c r="A402" s="17" t="str">
        <x:v>2.4</x:v>
      </x:c>
      <x:c r="B402" s="17" t="str">
        <x:v>Industries</x:v>
      </x:c>
      <x:c r="C402" s="17" t="str">
        <x:v>I</x:v>
      </x:c>
      <x:c r="D402" s="17" t="str">
        <x:v>Accommodation and food service activities</x:v>
      </x:c>
      <x:c r="E402" s="17" t="n">
        <x:v>2011</x:v>
      </x:c>
      <x:c r="F402" s="17" t="str">
        <x:v>1000</x:v>
      </x:c>
      <x:c r="G402" s="17" t="str">
        <x:v>Iranian rial</x:v>
      </x:c>
      <x:c r="H402" s="17" t="str">
        <x:v>Iranian rial</x:v>
      </x:c>
      <x:c r="I402" s="17" t="str">
        <x:v>CURRENT_PRICES</x:v>
      </x:c>
      <x:c r="J402" s="17" t="str"/>
      <x:c r="K402" s="17" t="str">
        <x:v>2008</x:v>
      </x:c>
      <x:c r="L402" s="17" t="str">
        <x:v>Fiscal year beginning 21 March</x:v>
      </x:c>
      <x:c r="M402" s="76" t="str">
        <x:v>44451430269634.4</x:v>
      </x:c>
      <x:c r="N402" s="17" t="str">
        <x:v>OBSERVED</x:v>
      </x:c>
      <x:c r="O402" s="17" t="str"/>
    </x:row>
    <x:row r="403">
      <x:c r="A403" s="17" t="str">
        <x:v>2.4</x:v>
      </x:c>
      <x:c r="B403" s="17" t="str">
        <x:v>Industries</x:v>
      </x:c>
      <x:c r="C403" s="17" t="str">
        <x:v>J</x:v>
      </x:c>
      <x:c r="D403" s="17" t="str">
        <x:v>Information and communication</x:v>
      </x:c>
      <x:c r="E403" s="17" t="n">
        <x:v>2011</x:v>
      </x:c>
      <x:c r="F403" s="17" t="str">
        <x:v>1000</x:v>
      </x:c>
      <x:c r="G403" s="17" t="str">
        <x:v>Iranian rial</x:v>
      </x:c>
      <x:c r="H403" s="17" t="str">
        <x:v>Iranian rial</x:v>
      </x:c>
      <x:c r="I403" s="17" t="str">
        <x:v>CURRENT_PRICES</x:v>
      </x:c>
      <x:c r="J403" s="17" t="str"/>
      <x:c r="K403" s="17" t="str">
        <x:v>2008</x:v>
      </x:c>
      <x:c r="L403" s="17" t="str">
        <x:v>Fiscal year beginning 21 March</x:v>
      </x:c>
      <x:c r="M403" s="76" t="str">
        <x:v>91922800713538.2</x:v>
      </x:c>
      <x:c r="N403" s="17" t="str">
        <x:v>OBSERVED</x:v>
      </x:c>
      <x:c r="O403" s="17" t="str"/>
    </x:row>
    <x:row r="404">
      <x:c r="A404" s="17" t="str">
        <x:v>2.4</x:v>
      </x:c>
      <x:c r="B404" s="17" t="str">
        <x:v>Industries</x:v>
      </x:c>
      <x:c r="C404" s="17" t="str">
        <x:v>K</x:v>
      </x:c>
      <x:c r="D404" s="17" t="str">
        <x:v>Financial and insurance activities</x:v>
      </x:c>
      <x:c r="E404" s="17" t="n">
        <x:v>2011</x:v>
      </x:c>
      <x:c r="F404" s="17" t="str">
        <x:v>1000</x:v>
      </x:c>
      <x:c r="G404" s="17" t="str">
        <x:v>Iranian rial</x:v>
      </x:c>
      <x:c r="H404" s="17" t="str">
        <x:v>Iranian rial</x:v>
      </x:c>
      <x:c r="I404" s="17" t="str">
        <x:v>CURRENT_PRICES</x:v>
      </x:c>
      <x:c r="J404" s="17" t="str"/>
      <x:c r="K404" s="17" t="str">
        <x:v>2008</x:v>
      </x:c>
      <x:c r="L404" s="17" t="str">
        <x:v>Fiscal year beginning 21 March</x:v>
      </x:c>
      <x:c r="M404" s="76" t="str">
        <x:v>214287533380363</x:v>
      </x:c>
      <x:c r="N404" s="17" t="str">
        <x:v>OBSERVED</x:v>
      </x:c>
      <x:c r="O404" s="17" t="str"/>
    </x:row>
    <x:row r="405">
      <x:c r="A405" s="17" t="str">
        <x:v>2.4</x:v>
      </x:c>
      <x:c r="B405" s="17" t="str">
        <x:v>Industries</x:v>
      </x:c>
      <x:c r="C405" s="17" t="str">
        <x:v>L</x:v>
      </x:c>
      <x:c r="D405" s="17" t="str">
        <x:v>Real estate activities</x:v>
      </x:c>
      <x:c r="E405" s="17" t="n">
        <x:v>2011</x:v>
      </x:c>
      <x:c r="F405" s="17" t="str">
        <x:v>1000</x:v>
      </x:c>
      <x:c r="G405" s="17" t="str">
        <x:v>Iranian rial</x:v>
      </x:c>
      <x:c r="H405" s="17" t="str">
        <x:v>Iranian rial</x:v>
      </x:c>
      <x:c r="I405" s="17" t="str">
        <x:v>CURRENT_PRICES</x:v>
      </x:c>
      <x:c r="J405" s="17" t="str"/>
      <x:c r="K405" s="17" t="str">
        <x:v>2008</x:v>
      </x:c>
      <x:c r="L405" s="17" t="str">
        <x:v>Fiscal year beginning 21 March</x:v>
      </x:c>
      <x:c r="M405" s="76" t="str">
        <x:v>761889437190291</x:v>
      </x:c>
      <x:c r="N405" s="17" t="str">
        <x:v>OBSERVED</x:v>
      </x:c>
      <x:c r="O405" s="17" t="str"/>
    </x:row>
    <x:row r="406">
      <x:c r="A406" s="17" t="str">
        <x:v>2.4</x:v>
      </x:c>
      <x:c r="B406" s="17" t="str">
        <x:v>Industries</x:v>
      </x:c>
      <x:c r="C406" s="17" t="str">
        <x:v>M+N</x:v>
      </x:c>
      <x:c r="D406" s="17" t="str">
        <x:v>Professional, scientific, technical, administrative and support service activities</x:v>
      </x:c>
      <x:c r="E406" s="17" t="n">
        <x:v>2011</x:v>
      </x:c>
      <x:c r="F406" s="17" t="str">
        <x:v>1000</x:v>
      </x:c>
      <x:c r="G406" s="17" t="str">
        <x:v>Iranian rial</x:v>
      </x:c>
      <x:c r="H406" s="17" t="str">
        <x:v>Iranian rial</x:v>
      </x:c>
      <x:c r="I406" s="17" t="str">
        <x:v>CURRENT_PRICES</x:v>
      </x:c>
      <x:c r="J406" s="17" t="str"/>
      <x:c r="K406" s="17" t="str">
        <x:v>2008</x:v>
      </x:c>
      <x:c r="L406" s="17" t="str">
        <x:v>Fiscal year beginning 21 March</x:v>
      </x:c>
      <x:c r="M406" s="76" t="str">
        <x:v>90547510842600.2</x:v>
      </x:c>
      <x:c r="N406" s="17" t="str">
        <x:v>OBSERVED</x:v>
      </x:c>
      <x:c r="O406" s="17" t="str"/>
    </x:row>
    <x:row r="407">
      <x:c r="A407" s="17" t="str">
        <x:v>2.4</x:v>
      </x:c>
      <x:c r="B407" s="17" t="str">
        <x:v>Industries</x:v>
      </x:c>
      <x:c r="C407" s="17" t="str">
        <x:v>M</x:v>
      </x:c>
      <x:c r="D407" s="17" t="str">
        <x:v>Professional, scientific and technical activities</x:v>
      </x:c>
      <x:c r="E407" s="17" t="n">
        <x:v>2011</x:v>
      </x:c>
      <x:c r="F407" s="17" t="str">
        <x:v>1000</x:v>
      </x:c>
      <x:c r="G407" s="17" t="str">
        <x:v>Iranian rial</x:v>
      </x:c>
      <x:c r="H407" s="17" t="str">
        <x:v>Iranian rial</x:v>
      </x:c>
      <x:c r="I407" s="17" t="str">
        <x:v>CURRENT_PRICES</x:v>
      </x:c>
      <x:c r="J407" s="17" t="str"/>
      <x:c r="K407" s="17" t="str">
        <x:v>2008</x:v>
      </x:c>
      <x:c r="L407" s="17" t="str">
        <x:v>Fiscal year beginning 21 March</x:v>
      </x:c>
      <x:c r="M407" s="76" t="str">
        <x:v>84224033982370.8</x:v>
      </x:c>
      <x:c r="N407" s="17" t="str">
        <x:v>OBSERVED</x:v>
      </x:c>
      <x:c r="O407" s="17" t="str"/>
    </x:row>
    <x:row r="408">
      <x:c r="A408" s="17" t="str">
        <x:v>2.4</x:v>
      </x:c>
      <x:c r="B408" s="17" t="str">
        <x:v>Industries</x:v>
      </x:c>
      <x:c r="C408" s="17" t="str">
        <x:v>N</x:v>
      </x:c>
      <x:c r="D408" s="17" t="str">
        <x:v>Administrative and support service activities</x:v>
      </x:c>
      <x:c r="E408" s="17" t="n">
        <x:v>2011</x:v>
      </x:c>
      <x:c r="F408" s="17" t="str">
        <x:v>1000</x:v>
      </x:c>
      <x:c r="G408" s="17" t="str">
        <x:v>Iranian rial</x:v>
      </x:c>
      <x:c r="H408" s="17" t="str">
        <x:v>Iranian rial</x:v>
      </x:c>
      <x:c r="I408" s="17" t="str">
        <x:v>CURRENT_PRICES</x:v>
      </x:c>
      <x:c r="J408" s="17" t="str"/>
      <x:c r="K408" s="17" t="str">
        <x:v>2008</x:v>
      </x:c>
      <x:c r="L408" s="17" t="str">
        <x:v>Fiscal year beginning 21 March</x:v>
      </x:c>
      <x:c r="M408" s="76" t="str">
        <x:v>6323476860229.42</x:v>
      </x:c>
      <x:c r="N408" s="17" t="str">
        <x:v>OBSERVED</x:v>
      </x:c>
      <x:c r="O408" s="17" t="str"/>
    </x:row>
    <x:row r="409">
      <x:c r="A409" s="17" t="str">
        <x:v>2.4</x:v>
      </x:c>
      <x:c r="B409" s="17" t="str">
        <x:v>Industries</x:v>
      </x:c>
      <x:c r="C409" s="17" t="str">
        <x:v>O+P+Q</x:v>
      </x:c>
      <x:c r="D409" s="17" t="str">
        <x:v>Public administration and defence, education, human health and social work activities</x:v>
      </x:c>
      <x:c r="E409" s="17" t="n">
        <x:v>2011</x:v>
      </x:c>
      <x:c r="F409" s="17" t="str">
        <x:v>1000</x:v>
      </x:c>
      <x:c r="G409" s="17" t="str">
        <x:v>Iranian rial</x:v>
      </x:c>
      <x:c r="H409" s="17" t="str">
        <x:v>Iranian rial</x:v>
      </x:c>
      <x:c r="I409" s="17" t="str">
        <x:v>CURRENT_PRICES</x:v>
      </x:c>
      <x:c r="J409" s="17" t="str"/>
      <x:c r="K409" s="17" t="str">
        <x:v>2008</x:v>
      </x:c>
      <x:c r="L409" s="17" t="str">
        <x:v>Fiscal year beginning 21 March</x:v>
      </x:c>
      <x:c r="M409" s="76" t="str">
        <x:v>838562416292734</x:v>
      </x:c>
      <x:c r="N409" s="17" t="str">
        <x:v>OBSERVED</x:v>
      </x:c>
      <x:c r="O409" s="17" t="str"/>
    </x:row>
    <x:row r="410">
      <x:c r="A410" s="17" t="str">
        <x:v>2.4</x:v>
      </x:c>
      <x:c r="B410" s="17" t="str">
        <x:v>Industries</x:v>
      </x:c>
      <x:c r="C410" s="17" t="str">
        <x:v>O</x:v>
      </x:c>
      <x:c r="D410" s="17" t="str">
        <x:v>Public administration and defence; compulsory social security</x:v>
      </x:c>
      <x:c r="E410" s="17" t="n">
        <x:v>2011</x:v>
      </x:c>
      <x:c r="F410" s="17" t="str">
        <x:v>1000</x:v>
      </x:c>
      <x:c r="G410" s="17" t="str">
        <x:v>Iranian rial</x:v>
      </x:c>
      <x:c r="H410" s="17" t="str">
        <x:v>Iranian rial</x:v>
      </x:c>
      <x:c r="I410" s="17" t="str">
        <x:v>CURRENT_PRICES</x:v>
      </x:c>
      <x:c r="J410" s="17" t="str"/>
      <x:c r="K410" s="17" t="str">
        <x:v>2008</x:v>
      </x:c>
      <x:c r="L410" s="17" t="str">
        <x:v>Fiscal year beginning 21 March</x:v>
      </x:c>
      <x:c r="M410" s="76" t="str">
        <x:v>491790305373505</x:v>
      </x:c>
      <x:c r="N410" s="17" t="str">
        <x:v>OBSERVED</x:v>
      </x:c>
      <x:c r="O410" s="17" t="str"/>
    </x:row>
    <x:row r="411">
      <x:c r="A411" s="17" t="str">
        <x:v>2.4</x:v>
      </x:c>
      <x:c r="B411" s="17" t="str">
        <x:v>Industries</x:v>
      </x:c>
      <x:c r="C411" s="17" t="str">
        <x:v>P</x:v>
      </x:c>
      <x:c r="D411" s="17" t="str">
        <x:v>Education</x:v>
      </x:c>
      <x:c r="E411" s="17" t="n">
        <x:v>2011</x:v>
      </x:c>
      <x:c r="F411" s="17" t="str">
        <x:v>1000</x:v>
      </x:c>
      <x:c r="G411" s="17" t="str">
        <x:v>Iranian rial</x:v>
      </x:c>
      <x:c r="H411" s="17" t="str">
        <x:v>Iranian rial</x:v>
      </x:c>
      <x:c r="I411" s="17" t="str">
        <x:v>CURRENT_PRICES</x:v>
      </x:c>
      <x:c r="J411" s="17" t="str"/>
      <x:c r="K411" s="17" t="str">
        <x:v>2008</x:v>
      </x:c>
      <x:c r="L411" s="17" t="str">
        <x:v>Fiscal year beginning 21 March</x:v>
      </x:c>
      <x:c r="M411" s="76" t="str">
        <x:v>188630130475971</x:v>
      </x:c>
      <x:c r="N411" s="17" t="str">
        <x:v>OBSERVED</x:v>
      </x:c>
      <x:c r="O411" s="17" t="str"/>
    </x:row>
    <x:row r="412">
      <x:c r="A412" s="17" t="str">
        <x:v>2.4</x:v>
      </x:c>
      <x:c r="B412" s="17" t="str">
        <x:v>Industries</x:v>
      </x:c>
      <x:c r="C412" s="17" t="str">
        <x:v>Q</x:v>
      </x:c>
      <x:c r="D412" s="17" t="str">
        <x:v>Human health and social work activities</x:v>
      </x:c>
      <x:c r="E412" s="17" t="n">
        <x:v>2011</x:v>
      </x:c>
      <x:c r="F412" s="17" t="str">
        <x:v>1000</x:v>
      </x:c>
      <x:c r="G412" s="17" t="str">
        <x:v>Iranian rial</x:v>
      </x:c>
      <x:c r="H412" s="17" t="str">
        <x:v>Iranian rial</x:v>
      </x:c>
      <x:c r="I412" s="17" t="str">
        <x:v>CURRENT_PRICES</x:v>
      </x:c>
      <x:c r="J412" s="17" t="str"/>
      <x:c r="K412" s="17" t="str">
        <x:v>2008</x:v>
      </x:c>
      <x:c r="L412" s="17" t="str">
        <x:v>Fiscal year beginning 21 March</x:v>
      </x:c>
      <x:c r="M412" s="76" t="str">
        <x:v>158141980443257</x:v>
      </x:c>
      <x:c r="N412" s="17" t="str">
        <x:v>OBSERVED</x:v>
      </x:c>
      <x:c r="O412" s="17" t="str"/>
    </x:row>
    <x:row r="413">
      <x:c r="A413" s="17" t="str">
        <x:v>2.4</x:v>
      </x:c>
      <x:c r="B413" s="17" t="str">
        <x:v>Industries</x:v>
      </x:c>
      <x:c r="C413" s="17" t="str">
        <x:v>R+S+T</x:v>
      </x:c>
      <x:c r="D413" s="17" t="str">
        <x:v>Other service activities</x:v>
      </x:c>
      <x:c r="E413" s="17" t="n">
        <x:v>2011</x:v>
      </x:c>
      <x:c r="F413" s="17" t="str">
        <x:v>1000</x:v>
      </x:c>
      <x:c r="G413" s="17" t="str">
        <x:v>Iranian rial</x:v>
      </x:c>
      <x:c r="H413" s="17" t="str">
        <x:v>Iranian rial</x:v>
      </x:c>
      <x:c r="I413" s="17" t="str">
        <x:v>CURRENT_PRICES</x:v>
      </x:c>
      <x:c r="J413" s="17" t="str"/>
      <x:c r="K413" s="17" t="str">
        <x:v>2008</x:v>
      </x:c>
      <x:c r="L413" s="17" t="str">
        <x:v>Fiscal year beginning 21 March</x:v>
      </x:c>
      <x:c r="M413" s="76" t="str">
        <x:v>53187219883056.9</x:v>
      </x:c>
      <x:c r="N413" s="17" t="str">
        <x:v>OBSERVED</x:v>
      </x:c>
      <x:c r="O413" s="17" t="str"/>
    </x:row>
    <x:row r="414">
      <x:c r="A414" s="17" t="str">
        <x:v>2.4</x:v>
      </x:c>
      <x:c r="B414" s="17" t="str">
        <x:v>Industries</x:v>
      </x:c>
      <x:c r="C414" s="17" t="str">
        <x:v>R</x:v>
      </x:c>
      <x:c r="D414" s="17" t="str">
        <x:v>Arts, entertainment and recreation</x:v>
      </x:c>
      <x:c r="E414" s="17" t="n">
        <x:v>2011</x:v>
      </x:c>
      <x:c r="F414" s="17" t="str">
        <x:v>1000</x:v>
      </x:c>
      <x:c r="G414" s="17" t="str">
        <x:v>Iranian rial</x:v>
      </x:c>
      <x:c r="H414" s="17" t="str">
        <x:v>Iranian rial</x:v>
      </x:c>
      <x:c r="I414" s="17" t="str">
        <x:v>CURRENT_PRICES</x:v>
      </x:c>
      <x:c r="J414" s="17" t="str"/>
      <x:c r="K414" s="17" t="str">
        <x:v>2008</x:v>
      </x:c>
      <x:c r="L414" s="17" t="str">
        <x:v>Fiscal year beginning 21 March</x:v>
      </x:c>
      <x:c r="M414" s="76" t="str">
        <x:v>20698785516851</x:v>
      </x:c>
      <x:c r="N414" s="17" t="str">
        <x:v>OBSERVED</x:v>
      </x:c>
      <x:c r="O414" s="17" t="str"/>
    </x:row>
    <x:row r="415">
      <x:c r="A415" s="17" t="str">
        <x:v>2.4</x:v>
      </x:c>
      <x:c r="B415" s="17" t="str">
        <x:v>Industries</x:v>
      </x:c>
      <x:c r="C415" s="17" t="str">
        <x:v>S</x:v>
      </x:c>
      <x:c r="D415" s="17" t="str">
        <x:v>Other service activities</x:v>
      </x:c>
      <x:c r="E415" s="17" t="n">
        <x:v>2011</x:v>
      </x:c>
      <x:c r="F415" s="17" t="str">
        <x:v>1000</x:v>
      </x:c>
      <x:c r="G415" s="17" t="str">
        <x:v>Iranian rial</x:v>
      </x:c>
      <x:c r="H415" s="17" t="str">
        <x:v>Iranian rial</x:v>
      </x:c>
      <x:c r="I415" s="17" t="str">
        <x:v>CURRENT_PRICES</x:v>
      </x:c>
      <x:c r="J415" s="17" t="str"/>
      <x:c r="K415" s="17" t="str">
        <x:v>2008</x:v>
      </x:c>
      <x:c r="L415" s="17" t="str">
        <x:v>Fiscal year beginning 21 March</x:v>
      </x:c>
      <x:c r="M415" s="76" t="str">
        <x:v>32488434366205.9</x:v>
      </x:c>
      <x:c r="N415" s="17" t="str">
        <x:v>OBSERVED</x:v>
      </x:c>
      <x:c r="O415" s="17" t="str"/>
    </x:row>
    <x:row r="416">
      <x:c r="A416" s="17" t="str">
        <x:v>2.4</x:v>
      </x:c>
      <x:c r="B416" s="17" t="str">
        <x:v>Industries</x:v>
      </x:c>
      <x:c r="C416" s="17" t="str">
        <x:v>B.1g</x:v>
      </x:c>
      <x:c r="D416" s="17" t="str">
        <x:v>Equals: VALUE ADDED, GROSS, at basic prices</x:v>
      </x:c>
      <x:c r="E416" s="17" t="n">
        <x:v>2011</x:v>
      </x:c>
      <x:c r="F416" s="17" t="str">
        <x:v>1000</x:v>
      </x:c>
      <x:c r="G416" s="17" t="str">
        <x:v>Iranian rial</x:v>
      </x:c>
      <x:c r="H416" s="17" t="str">
        <x:v>Iranian rial</x:v>
      </x:c>
      <x:c r="I416" s="17" t="str">
        <x:v>CURRENT_PRICES</x:v>
      </x:c>
      <x:c r="J416" s="17" t="str"/>
      <x:c r="K416" s="17" t="str">
        <x:v>2008</x:v>
      </x:c>
      <x:c r="L416" s="17" t="str">
        <x:v>Fiscal year beginning 21 March</x:v>
      </x:c>
      <x:c r="M416" s="76" t="str">
        <x:v>6868284156199980</x:v>
      </x:c>
      <x:c r="N416" s="17" t="str">
        <x:v>OBSERVED</x:v>
      </x:c>
      <x:c r="O416" s="17" t="str"/>
    </x:row>
    <x:row r="417">
      <x:c r="A417" s="17" t="str">
        <x:v>2.4</x:v>
      </x:c>
      <x:c r="B417" s="17" t="str">
        <x:v>Industries</x:v>
      </x:c>
      <x:c r="C417" s="17" t="str">
        <x:v>D.21-D.31</x:v>
      </x:c>
      <x:c r="D417" s="17" t="str">
        <x:v>Plus: Taxes less Subsidies on products</x:v>
      </x:c>
      <x:c r="E417" s="17" t="n">
        <x:v>2011</x:v>
      </x:c>
      <x:c r="F417" s="17" t="str">
        <x:v>1000</x:v>
      </x:c>
      <x:c r="G417" s="17" t="str">
        <x:v>Iranian rial</x:v>
      </x:c>
      <x:c r="H417" s="17" t="str">
        <x:v>Iranian rial</x:v>
      </x:c>
      <x:c r="I417" s="17" t="str">
        <x:v>CURRENT_PRICES</x:v>
      </x:c>
      <x:c r="J417" s="17" t="str"/>
      <x:c r="K417" s="17" t="str">
        <x:v>2008</x:v>
      </x:c>
      <x:c r="L417" s="17" t="str">
        <x:v>Fiscal year beginning 21 March</x:v>
      </x:c>
      <x:c r="M417" s="76" t="str">
        <x:v>27715550212135.4</x:v>
      </x:c>
      <x:c r="N417" s="17" t="str">
        <x:v>OBSERVED</x:v>
      </x:c>
      <x:c r="O417" s="17" t="str"/>
    </x:row>
    <x:row r="418">
      <x:c r="A418" s="17" t="str">
        <x:v>2.4</x:v>
      </x:c>
      <x:c r="B418" s="17" t="str">
        <x:v>Industries</x:v>
      </x:c>
      <x:c r="C418" s="17" t="str">
        <x:v>D.21</x:v>
      </x:c>
      <x:c r="D418" s="17" t="str">
        <x:v>Plus: Taxes on products</x:v>
      </x:c>
      <x:c r="E418" s="17" t="n">
        <x:v>2011</x:v>
      </x:c>
      <x:c r="F418" s="17" t="str">
        <x:v>1000</x:v>
      </x:c>
      <x:c r="G418" s="17" t="str">
        <x:v>Iranian rial</x:v>
      </x:c>
      <x:c r="H418" s="17" t="str">
        <x:v>Iranian rial</x:v>
      </x:c>
      <x:c r="I418" s="17" t="str">
        <x:v>CURRENT_PRICES</x:v>
      </x:c>
      <x:c r="J418" s="17" t="str"/>
      <x:c r="K418" s="17" t="str">
        <x:v>2008</x:v>
      </x:c>
      <x:c r="L418" s="17" t="str">
        <x:v>Fiscal year beginning 21 March</x:v>
      </x:c>
      <x:c r="M418" s="76" t="str">
        <x:v>153248973212135</x:v>
      </x:c>
      <x:c r="N418" s="17" t="str">
        <x:v>OBSERVED</x:v>
      </x:c>
      <x:c r="O418" s="17" t="str"/>
    </x:row>
    <x:row r="419">
      <x:c r="A419" s="17" t="str">
        <x:v>2.4</x:v>
      </x:c>
      <x:c r="B419" s="17" t="str">
        <x:v>Industries</x:v>
      </x:c>
      <x:c r="C419" s="17" t="str">
        <x:v>D.31</x:v>
      </x:c>
      <x:c r="D419" s="17" t="str">
        <x:v>Less: Subsidies on products</x:v>
      </x:c>
      <x:c r="E419" s="17" t="n">
        <x:v>2011</x:v>
      </x:c>
      <x:c r="F419" s="17" t="str">
        <x:v>1000</x:v>
      </x:c>
      <x:c r="G419" s="17" t="str">
        <x:v>Iranian rial</x:v>
      </x:c>
      <x:c r="H419" s="17" t="str">
        <x:v>Iranian rial</x:v>
      </x:c>
      <x:c r="I419" s="17" t="str">
        <x:v>CURRENT_PRICES</x:v>
      </x:c>
      <x:c r="J419" s="17" t="str"/>
      <x:c r="K419" s="17" t="str">
        <x:v>2008</x:v>
      </x:c>
      <x:c r="L419" s="17" t="str">
        <x:v>Fiscal year beginning 21 March</x:v>
      </x:c>
      <x:c r="M419" s="76" t="str">
        <x:v>125533423000000</x:v>
      </x:c>
      <x:c r="N419" s="17" t="str">
        <x:v>OBSERVED</x:v>
      </x:c>
      <x:c r="O419" s="17" t="str"/>
    </x:row>
    <x:row r="420">
      <x:c r="A420" s="17" t="str">
        <x:v>2.4</x:v>
      </x:c>
      <x:c r="B420" s="17" t="str">
        <x:v>Industries</x:v>
      </x:c>
      <x:c r="C420" s="17" t="str">
        <x:v>B.1*g</x:v>
      </x:c>
      <x:c r="D420" s="17" t="str">
        <x:v>Equals: GROSS DOMESTIC PRODUCT</x:v>
      </x:c>
      <x:c r="E420" s="17" t="n">
        <x:v>2011</x:v>
      </x:c>
      <x:c r="F420" s="17" t="str">
        <x:v>1000</x:v>
      </x:c>
      <x:c r="G420" s="17" t="str">
        <x:v>Iranian rial</x:v>
      </x:c>
      <x:c r="H420" s="17" t="str">
        <x:v>Iranian rial</x:v>
      </x:c>
      <x:c r="I420" s="17" t="str">
        <x:v>CURRENT_PRICES</x:v>
      </x:c>
      <x:c r="J420" s="17" t="str"/>
      <x:c r="K420" s="17" t="str">
        <x:v>2008</x:v>
      </x:c>
      <x:c r="L420" s="17" t="str">
        <x:v>Fiscal year beginning 21 March</x:v>
      </x:c>
      <x:c r="M420" s="76" t="str">
        <x:v>6895999706412120</x:v>
      </x:c>
      <x:c r="N420" s="17" t="str">
        <x:v>OBSERVED</x:v>
      </x:c>
      <x:c r="O420" s="17" t="str"/>
    </x:row>
    <x:row r="421">
      <x:c r="A421" s="17" t="str">
        <x:v>2.5</x:v>
      </x:c>
      <x:c r="B421" s="17" t="str">
        <x:v>Industries</x:v>
      </x:c>
      <x:c r="C421" s="17" t="str">
        <x:v>A</x:v>
      </x:c>
      <x:c r="D421" s="17" t="str">
        <x:v>Agriculture, forestry and fishing</x:v>
      </x:c>
      <x:c r="E421" s="17" t="n">
        <x:v>2023</x:v>
      </x:c>
      <x:c r="F421" s="17" t="str">
        <x:v>1000</x:v>
      </x:c>
      <x:c r="G421" s="17" t="str">
        <x:v>Iranian rial</x:v>
      </x:c>
      <x:c r="H421" s="17" t="str">
        <x:v>Iranian rial</x:v>
      </x:c>
      <x:c r="I421" s="17" t="str">
        <x:v>CONSTANT_PRICES</x:v>
      </x:c>
      <x:c r="J421" s="17" t="n">
        <x:v>2016</x:v>
      </x:c>
      <x:c r="K421" s="17" t="str">
        <x:v>2008</x:v>
      </x:c>
      <x:c r="L421" s="17" t="str">
        <x:v>Fiscal year beginning 21 March</x:v>
      </x:c>
      <x:c r="M421" s="76" t="str">
        <x:v>1582072084407730</x:v>
      </x:c>
      <x:c r="N421" s="17" t="str">
        <x:v>OBSERVED</x:v>
      </x:c>
      <x:c r="O421" s="17" t="str"/>
    </x:row>
    <x:row r="422">
      <x:c r="A422" s="17" t="str">
        <x:v>2.5</x:v>
      </x:c>
      <x:c r="B422" s="17" t="str">
        <x:v>Industries</x:v>
      </x:c>
      <x:c r="C422" s="17" t="str">
        <x:v>01</x:v>
      </x:c>
      <x:c r="D422" s="17" t="str">
        <x:v>Crop and animal production, hunting and related service activities</x:v>
      </x:c>
      <x:c r="E422" s="17" t="n">
        <x:v>2023</x:v>
      </x:c>
      <x:c r="F422" s="17" t="str">
        <x:v>1000</x:v>
      </x:c>
      <x:c r="G422" s="17" t="str">
        <x:v>Iranian rial</x:v>
      </x:c>
      <x:c r="H422" s="17" t="str">
        <x:v>Iranian rial</x:v>
      </x:c>
      <x:c r="I422" s="17" t="str">
        <x:v>CONSTANT_PRICES</x:v>
      </x:c>
      <x:c r="J422" s="17" t="n">
        <x:v>2016</x:v>
      </x:c>
      <x:c r="K422" s="17" t="str">
        <x:v>2008</x:v>
      </x:c>
      <x:c r="L422" s="17" t="str">
        <x:v>Fiscal year beginning 21 March</x:v>
      </x:c>
      <x:c r="M422" s="76" t="str">
        <x:v>1487044893772610</x:v>
      </x:c>
      <x:c r="N422" s="17" t="str">
        <x:v>OBSERVED</x:v>
      </x:c>
      <x:c r="O422" s="17" t="str"/>
    </x:row>
    <x:row r="423">
      <x:c r="A423" s="17" t="str">
        <x:v>2.5</x:v>
      </x:c>
      <x:c r="B423" s="17" t="str">
        <x:v>Industries</x:v>
      </x:c>
      <x:c r="C423" s="17" t="str">
        <x:v>02</x:v>
      </x:c>
      <x:c r="D423" s="17" t="str">
        <x:v>Forestry and logging</x:v>
      </x:c>
      <x:c r="E423" s="17" t="n">
        <x:v>2023</x:v>
      </x:c>
      <x:c r="F423" s="17" t="str">
        <x:v>1000</x:v>
      </x:c>
      <x:c r="G423" s="17" t="str">
        <x:v>Iranian rial</x:v>
      </x:c>
      <x:c r="H423" s="17" t="str">
        <x:v>Iranian rial</x:v>
      </x:c>
      <x:c r="I423" s="17" t="str">
        <x:v>CONSTANT_PRICES</x:v>
      </x:c>
      <x:c r="J423" s="17" t="n">
        <x:v>2016</x:v>
      </x:c>
      <x:c r="K423" s="17" t="str">
        <x:v>2008</x:v>
      </x:c>
      <x:c r="L423" s="17" t="str">
        <x:v>Fiscal year beginning 21 March</x:v>
      </x:c>
      <x:c r="M423" s="76" t="str">
        <x:v>1740225050434.89</x:v>
      </x:c>
      <x:c r="N423" s="17" t="str">
        <x:v>OBSERVED</x:v>
      </x:c>
      <x:c r="O423" s="17" t="str"/>
    </x:row>
    <x:row r="424">
      <x:c r="A424" s="17" t="str">
        <x:v>2.5</x:v>
      </x:c>
      <x:c r="B424" s="17" t="str">
        <x:v>Industries</x:v>
      </x:c>
      <x:c r="C424" s="17" t="str">
        <x:v>03</x:v>
      </x:c>
      <x:c r="D424" s="17" t="str">
        <x:v>Fishing and aquaculture</x:v>
      </x:c>
      <x:c r="E424" s="17" t="n">
        <x:v>2023</x:v>
      </x:c>
      <x:c r="F424" s="17" t="str">
        <x:v>1000</x:v>
      </x:c>
      <x:c r="G424" s="17" t="str">
        <x:v>Iranian rial</x:v>
      </x:c>
      <x:c r="H424" s="17" t="str">
        <x:v>Iranian rial</x:v>
      </x:c>
      <x:c r="I424" s="17" t="str">
        <x:v>CONSTANT_PRICES</x:v>
      </x:c>
      <x:c r="J424" s="17" t="n">
        <x:v>2016</x:v>
      </x:c>
      <x:c r="K424" s="17" t="str">
        <x:v>2008</x:v>
      </x:c>
      <x:c r="L424" s="17" t="str">
        <x:v>Fiscal year beginning 21 March</x:v>
      </x:c>
      <x:c r="M424" s="76" t="str">
        <x:v>93286965584685.4</x:v>
      </x:c>
      <x:c r="N424" s="17" t="str">
        <x:v>OBSERVED</x:v>
      </x:c>
      <x:c r="O424" s="17" t="str"/>
    </x:row>
    <x:row r="425">
      <x:c r="A425" s="17" t="str">
        <x:v>2.5</x:v>
      </x:c>
      <x:c r="B425" s="17" t="str">
        <x:v>Industries</x:v>
      </x:c>
      <x:c r="C425" s="17" t="str">
        <x:v>B+C+D+E</x:v>
      </x:c>
      <x:c r="D425" s="17" t="str">
        <x:v>Manufacturing, mining and quarrying and other industrial activities</x:v>
      </x:c>
      <x:c r="E425" s="17" t="n">
        <x:v>2023</x:v>
      </x:c>
      <x:c r="F425" s="17" t="str">
        <x:v>1000</x:v>
      </x:c>
      <x:c r="G425" s="17" t="str">
        <x:v>Iranian rial</x:v>
      </x:c>
      <x:c r="H425" s="17" t="str">
        <x:v>Iranian rial</x:v>
      </x:c>
      <x:c r="I425" s="17" t="str">
        <x:v>CONSTANT_PRICES</x:v>
      </x:c>
      <x:c r="J425" s="17" t="n">
        <x:v>2016</x:v>
      </x:c>
      <x:c r="K425" s="17" t="str">
        <x:v>2008</x:v>
      </x:c>
      <x:c r="L425" s="17" t="str">
        <x:v>Fiscal year beginning 21 March</x:v>
      </x:c>
      <x:c r="M425" s="76" t="str">
        <x:v>4687996443022320</x:v>
      </x:c>
      <x:c r="N425" s="17" t="str">
        <x:v>OBSERVED</x:v>
      </x:c>
      <x:c r="O425" s="17" t="str"/>
    </x:row>
    <x:row r="426">
      <x:c r="A426" s="17" t="str">
        <x:v>2.5</x:v>
      </x:c>
      <x:c r="B426" s="17" t="str">
        <x:v>Industries</x:v>
      </x:c>
      <x:c r="C426" s="17" t="str">
        <x:v>B</x:v>
      </x:c>
      <x:c r="D426" s="17" t="str">
        <x:v>Mining and quarrying</x:v>
      </x:c>
      <x:c r="E426" s="17" t="n">
        <x:v>2023</x:v>
      </x:c>
      <x:c r="F426" s="17" t="str">
        <x:v>1000</x:v>
      </x:c>
      <x:c r="G426" s="17" t="str">
        <x:v>Iranian rial</x:v>
      </x:c>
      <x:c r="H426" s="17" t="str">
        <x:v>Iranian rial</x:v>
      </x:c>
      <x:c r="I426" s="17" t="str">
        <x:v>CONSTANT_PRICES</x:v>
      </x:c>
      <x:c r="J426" s="17" t="n">
        <x:v>2016</x:v>
      </x:c>
      <x:c r="K426" s="17" t="str">
        <x:v>2008</x:v>
      </x:c>
      <x:c r="L426" s="17" t="str">
        <x:v>Fiscal year beginning 21 March</x:v>
      </x:c>
      <x:c r="M426" s="76" t="str">
        <x:v>1631970162289830</x:v>
      </x:c>
      <x:c r="N426" s="17" t="str">
        <x:v>OBSERVED</x:v>
      </x:c>
      <x:c r="O426" s="17" t="str"/>
    </x:row>
    <x:row r="427">
      <x:c r="A427" s="17" t="str">
        <x:v>2.5</x:v>
      </x:c>
      <x:c r="B427" s="17" t="str">
        <x:v>Industries</x:v>
      </x:c>
      <x:c r="C427" s="17" t="str">
        <x:v>C</x:v>
      </x:c>
      <x:c r="D427" s="17" t="str">
        <x:v>Manufacturing</x:v>
      </x:c>
      <x:c r="E427" s="17" t="n">
        <x:v>2023</x:v>
      </x:c>
      <x:c r="F427" s="17" t="str">
        <x:v>1000</x:v>
      </x:c>
      <x:c r="G427" s="17" t="str">
        <x:v>Iranian rial</x:v>
      </x:c>
      <x:c r="H427" s="17" t="str">
        <x:v>Iranian rial</x:v>
      </x:c>
      <x:c r="I427" s="17" t="str">
        <x:v>CONSTANT_PRICES</x:v>
      </x:c>
      <x:c r="J427" s="17" t="n">
        <x:v>2016</x:v>
      </x:c>
      <x:c r="K427" s="17" t="str">
        <x:v>2008</x:v>
      </x:c>
      <x:c r="L427" s="17" t="str">
        <x:v>Fiscal year beginning 21 March</x:v>
      </x:c>
      <x:c r="M427" s="76" t="str">
        <x:v>2446303529075070</x:v>
      </x:c>
      <x:c r="N427" s="17" t="str">
        <x:v>OBSERVED</x:v>
      </x:c>
      <x:c r="O427" s="17" t="str"/>
    </x:row>
    <x:row r="428">
      <x:c r="A428" s="17" t="str">
        <x:v>2.5</x:v>
      </x:c>
      <x:c r="B428" s="17" t="str">
        <x:v>Industries</x:v>
      </x:c>
      <x:c r="C428" s="17" t="str">
        <x:v>D</x:v>
      </x:c>
      <x:c r="D428" s="17" t="str">
        <x:v>Electricity, gas, steam and air conditioning supply</x:v>
      </x:c>
      <x:c r="E428" s="17" t="n">
        <x:v>2023</x:v>
      </x:c>
      <x:c r="F428" s="17" t="str">
        <x:v>1000</x:v>
      </x:c>
      <x:c r="G428" s="17" t="str">
        <x:v>Iranian rial</x:v>
      </x:c>
      <x:c r="H428" s="17" t="str">
        <x:v>Iranian rial</x:v>
      </x:c>
      <x:c r="I428" s="17" t="str">
        <x:v>CONSTANT_PRICES</x:v>
      </x:c>
      <x:c r="J428" s="17" t="n">
        <x:v>2016</x:v>
      </x:c>
      <x:c r="K428" s="17" t="str">
        <x:v>2008</x:v>
      </x:c>
      <x:c r="L428" s="17" t="str">
        <x:v>Fiscal year beginning 21 March</x:v>
      </x:c>
      <x:c r="M428" s="76" t="str">
        <x:v>580647133519460</x:v>
      </x:c>
      <x:c r="N428" s="17" t="str">
        <x:v>OBSERVED</x:v>
      </x:c>
      <x:c r="O428" s="17" t="str"/>
    </x:row>
    <x:row r="429">
      <x:c r="A429" s="17" t="str">
        <x:v>2.5</x:v>
      </x:c>
      <x:c r="B429" s="17" t="str">
        <x:v>Industries</x:v>
      </x:c>
      <x:c r="C429" s="17" t="str">
        <x:v>E</x:v>
      </x:c>
      <x:c r="D429" s="17" t="str">
        <x:v>Water supply; sewerage, waste management and remediation activities</x:v>
      </x:c>
      <x:c r="E429" s="17" t="n">
        <x:v>2023</x:v>
      </x:c>
      <x:c r="F429" s="17" t="str">
        <x:v>1000</x:v>
      </x:c>
      <x:c r="G429" s="17" t="str">
        <x:v>Iranian rial</x:v>
      </x:c>
      <x:c r="H429" s="17" t="str">
        <x:v>Iranian rial</x:v>
      </x:c>
      <x:c r="I429" s="17" t="str">
        <x:v>CONSTANT_PRICES</x:v>
      </x:c>
      <x:c r="J429" s="17" t="n">
        <x:v>2016</x:v>
      </x:c>
      <x:c r="K429" s="17" t="str">
        <x:v>2008</x:v>
      </x:c>
      <x:c r="L429" s="17" t="str">
        <x:v>Fiscal year beginning 21 March</x:v>
      </x:c>
      <x:c r="M429" s="76" t="str">
        <x:v>29075618137960.9</x:v>
      </x:c>
      <x:c r="N429" s="17" t="str">
        <x:v>OBSERVED</x:v>
      </x:c>
      <x:c r="O429" s="17" t="str"/>
    </x:row>
    <x:row r="430">
      <x:c r="A430" s="17" t="str">
        <x:v>2.5</x:v>
      </x:c>
      <x:c r="B430" s="17" t="str">
        <x:v>Industries</x:v>
      </x:c>
      <x:c r="C430" s="17" t="str">
        <x:v>F</x:v>
      </x:c>
      <x:c r="D430" s="17" t="str">
        <x:v>Construction</x:v>
      </x:c>
      <x:c r="E430" s="17" t="n">
        <x:v>2023</x:v>
      </x:c>
      <x:c r="F430" s="17" t="str">
        <x:v>1000</x:v>
      </x:c>
      <x:c r="G430" s="17" t="str">
        <x:v>Iranian rial</x:v>
      </x:c>
      <x:c r="H430" s="17" t="str">
        <x:v>Iranian rial</x:v>
      </x:c>
      <x:c r="I430" s="17" t="str">
        <x:v>CONSTANT_PRICES</x:v>
      </x:c>
      <x:c r="J430" s="17" t="n">
        <x:v>2016</x:v>
      </x:c>
      <x:c r="K430" s="17" t="str">
        <x:v>2008</x:v>
      </x:c>
      <x:c r="L430" s="17" t="str">
        <x:v>Fiscal year beginning 21 March</x:v>
      </x:c>
      <x:c r="M430" s="76" t="str">
        <x:v>682459817745999</x:v>
      </x:c>
      <x:c r="N430" s="17" t="str">
        <x:v>OBSERVED</x:v>
      </x:c>
      <x:c r="O430" s="17" t="str"/>
    </x:row>
    <x:row r="431">
      <x:c r="A431" s="17" t="str">
        <x:v>2.5</x:v>
      </x:c>
      <x:c r="B431" s="17" t="str">
        <x:v>Industries</x:v>
      </x:c>
      <x:c r="C431" s="17" t="str">
        <x:v>G+H+I</x:v>
      </x:c>
      <x:c r="D431" s="17" t="str">
        <x:v>Wholesale and retail trade, transportation and storage, accommodation and food service activities</x:v>
      </x:c>
      <x:c r="E431" s="17" t="n">
        <x:v>2023</x:v>
      </x:c>
      <x:c r="F431" s="17" t="str">
        <x:v>1000</x:v>
      </x:c>
      <x:c r="G431" s="17" t="str">
        <x:v>Iranian rial</x:v>
      </x:c>
      <x:c r="H431" s="17" t="str">
        <x:v>Iranian rial</x:v>
      </x:c>
      <x:c r="I431" s="17" t="str">
        <x:v>CONSTANT_PRICES</x:v>
      </x:c>
      <x:c r="J431" s="17" t="n">
        <x:v>2016</x:v>
      </x:c>
      <x:c r="K431" s="17" t="str">
        <x:v>2008</x:v>
      </x:c>
      <x:c r="L431" s="17" t="str">
        <x:v>Fiscal year beginning 21 March</x:v>
      </x:c>
      <x:c r="M431" s="76" t="str">
        <x:v>3387117740389850</x:v>
      </x:c>
      <x:c r="N431" s="17" t="str">
        <x:v>OBSERVED</x:v>
      </x:c>
      <x:c r="O431" s="17" t="str"/>
    </x:row>
    <x:row r="432">
      <x:c r="A432" s="17" t="str">
        <x:v>2.5</x:v>
      </x:c>
      <x:c r="B432" s="17" t="str">
        <x:v>Industries</x:v>
      </x:c>
      <x:c r="C432" s="17" t="str">
        <x:v>G</x:v>
      </x:c>
      <x:c r="D432" s="17" t="str">
        <x:v>Wholesale and retail trade; repair of motor vehicles and motorcycles</x:v>
      </x:c>
      <x:c r="E432" s="17" t="n">
        <x:v>2023</x:v>
      </x:c>
      <x:c r="F432" s="17" t="str">
        <x:v>1000</x:v>
      </x:c>
      <x:c r="G432" s="17" t="str">
        <x:v>Iranian rial</x:v>
      </x:c>
      <x:c r="H432" s="17" t="str">
        <x:v>Iranian rial</x:v>
      </x:c>
      <x:c r="I432" s="17" t="str">
        <x:v>CONSTANT_PRICES</x:v>
      </x:c>
      <x:c r="J432" s="17" t="n">
        <x:v>2016</x:v>
      </x:c>
      <x:c r="K432" s="17" t="str">
        <x:v>2008</x:v>
      </x:c>
      <x:c r="L432" s="17" t="str">
        <x:v>Fiscal year beginning 21 March</x:v>
      </x:c>
      <x:c r="M432" s="76" t="str">
        <x:v>1850954809751350</x:v>
      </x:c>
      <x:c r="N432" s="17" t="str">
        <x:v>OBSERVED</x:v>
      </x:c>
      <x:c r="O432" s="17" t="str"/>
    </x:row>
    <x:row r="433">
      <x:c r="A433" s="17" t="str">
        <x:v>2.5</x:v>
      </x:c>
      <x:c r="B433" s="17" t="str">
        <x:v>Industries</x:v>
      </x:c>
      <x:c r="C433" s="17" t="str">
        <x:v>H</x:v>
      </x:c>
      <x:c r="D433" s="17" t="str">
        <x:v>Transportation and storage</x:v>
      </x:c>
      <x:c r="E433" s="17" t="n">
        <x:v>2023</x:v>
      </x:c>
      <x:c r="F433" s="17" t="str">
        <x:v>1000</x:v>
      </x:c>
      <x:c r="G433" s="17" t="str">
        <x:v>Iranian rial</x:v>
      </x:c>
      <x:c r="H433" s="17" t="str">
        <x:v>Iranian rial</x:v>
      </x:c>
      <x:c r="I433" s="17" t="str">
        <x:v>CONSTANT_PRICES</x:v>
      </x:c>
      <x:c r="J433" s="17" t="n">
        <x:v>2016</x:v>
      </x:c>
      <x:c r="K433" s="17" t="str">
        <x:v>2008</x:v>
      </x:c>
      <x:c r="L433" s="17" t="str">
        <x:v>Fiscal year beginning 21 March</x:v>
      </x:c>
      <x:c r="M433" s="76" t="str">
        <x:v>1451593213973390</x:v>
      </x:c>
      <x:c r="N433" s="17" t="str">
        <x:v>OBSERVED</x:v>
      </x:c>
      <x:c r="O433" s="17" t="str"/>
    </x:row>
    <x:row r="434">
      <x:c r="A434" s="17" t="str">
        <x:v>2.5</x:v>
      </x:c>
      <x:c r="B434" s="17" t="str">
        <x:v>Industries</x:v>
      </x:c>
      <x:c r="C434" s="17" t="str">
        <x:v>I</x:v>
      </x:c>
      <x:c r="D434" s="17" t="str">
        <x:v>Accommodation and food service activities</x:v>
      </x:c>
      <x:c r="E434" s="17" t="n">
        <x:v>2023</x:v>
      </x:c>
      <x:c r="F434" s="17" t="str">
        <x:v>1000</x:v>
      </x:c>
      <x:c r="G434" s="17" t="str">
        <x:v>Iranian rial</x:v>
      </x:c>
      <x:c r="H434" s="17" t="str">
        <x:v>Iranian rial</x:v>
      </x:c>
      <x:c r="I434" s="17" t="str">
        <x:v>CONSTANT_PRICES</x:v>
      </x:c>
      <x:c r="J434" s="17" t="n">
        <x:v>2016</x:v>
      </x:c>
      <x:c r="K434" s="17" t="str">
        <x:v>2008</x:v>
      </x:c>
      <x:c r="L434" s="17" t="str">
        <x:v>Fiscal year beginning 21 March</x:v>
      </x:c>
      <x:c r="M434" s="76" t="str">
        <x:v>84569716665114.4</x:v>
      </x:c>
      <x:c r="N434" s="17" t="str">
        <x:v>OBSERVED</x:v>
      </x:c>
      <x:c r="O434" s="17" t="str"/>
    </x:row>
    <x:row r="435">
      <x:c r="A435" s="17" t="str">
        <x:v>2.5</x:v>
      </x:c>
      <x:c r="B435" s="17" t="str">
        <x:v>Industries</x:v>
      </x:c>
      <x:c r="C435" s="17" t="str">
        <x:v>J</x:v>
      </x:c>
      <x:c r="D435" s="17" t="str">
        <x:v>Information and communication</x:v>
      </x:c>
      <x:c r="E435" s="17" t="n">
        <x:v>2023</x:v>
      </x:c>
      <x:c r="F435" s="17" t="str">
        <x:v>1000</x:v>
      </x:c>
      <x:c r="G435" s="17" t="str">
        <x:v>Iranian rial</x:v>
      </x:c>
      <x:c r="H435" s="17" t="str">
        <x:v>Iranian rial</x:v>
      </x:c>
      <x:c r="I435" s="17" t="str">
        <x:v>CONSTANT_PRICES</x:v>
      </x:c>
      <x:c r="J435" s="17" t="n">
        <x:v>2016</x:v>
      </x:c>
      <x:c r="K435" s="17" t="str">
        <x:v>2008</x:v>
      </x:c>
      <x:c r="L435" s="17" t="str">
        <x:v>Fiscal year beginning 21 March</x:v>
      </x:c>
      <x:c r="M435" s="76" t="str">
        <x:v>839192249299739</x:v>
      </x:c>
      <x:c r="N435" s="17" t="str">
        <x:v>OBSERVED</x:v>
      </x:c>
      <x:c r="O435" s="17" t="str"/>
    </x:row>
    <x:row r="436">
      <x:c r="A436" s="17" t="str">
        <x:v>2.5</x:v>
      </x:c>
      <x:c r="B436" s="17" t="str">
        <x:v>Industries</x:v>
      </x:c>
      <x:c r="C436" s="17" t="str">
        <x:v>K</x:v>
      </x:c>
      <x:c r="D436" s="17" t="str">
        <x:v>Financial and insurance activities</x:v>
      </x:c>
      <x:c r="E436" s="17" t="n">
        <x:v>2023</x:v>
      </x:c>
      <x:c r="F436" s="17" t="str">
        <x:v>1000</x:v>
      </x:c>
      <x:c r="G436" s="17" t="str">
        <x:v>Iranian rial</x:v>
      </x:c>
      <x:c r="H436" s="17" t="str">
        <x:v>Iranian rial</x:v>
      </x:c>
      <x:c r="I436" s="17" t="str">
        <x:v>CONSTANT_PRICES</x:v>
      </x:c>
      <x:c r="J436" s="17" t="n">
        <x:v>2016</x:v>
      </x:c>
      <x:c r="K436" s="17" t="str">
        <x:v>2008</x:v>
      </x:c>
      <x:c r="L436" s="17" t="str">
        <x:v>Fiscal year beginning 21 March</x:v>
      </x:c>
      <x:c r="M436" s="76" t="str">
        <x:v>487631053552027</x:v>
      </x:c>
      <x:c r="N436" s="17" t="str">
        <x:v>OBSERVED</x:v>
      </x:c>
      <x:c r="O436" s="17" t="str"/>
    </x:row>
    <x:row r="437">
      <x:c r="A437" s="17" t="str">
        <x:v>2.5</x:v>
      </x:c>
      <x:c r="B437" s="17" t="str">
        <x:v>Industries</x:v>
      </x:c>
      <x:c r="C437" s="17" t="str">
        <x:v>L</x:v>
      </x:c>
      <x:c r="D437" s="17" t="str">
        <x:v>Real estate activities</x:v>
      </x:c>
      <x:c r="E437" s="17" t="n">
        <x:v>2023</x:v>
      </x:c>
      <x:c r="F437" s="17" t="str">
        <x:v>1000</x:v>
      </x:c>
      <x:c r="G437" s="17" t="str">
        <x:v>Iranian rial</x:v>
      </x:c>
      <x:c r="H437" s="17" t="str">
        <x:v>Iranian rial</x:v>
      </x:c>
      <x:c r="I437" s="17" t="str">
        <x:v>CONSTANT_PRICES</x:v>
      </x:c>
      <x:c r="J437" s="17" t="n">
        <x:v>2016</x:v>
      </x:c>
      <x:c r="K437" s="17" t="str">
        <x:v>2008</x:v>
      </x:c>
      <x:c r="L437" s="17" t="str">
        <x:v>Fiscal year beginning 21 March</x:v>
      </x:c>
      <x:c r="M437" s="76" t="str">
        <x:v>1983145309466240</x:v>
      </x:c>
      <x:c r="N437" s="17" t="str">
        <x:v>OBSERVED</x:v>
      </x:c>
      <x:c r="O437" s="17" t="str"/>
    </x:row>
    <x:row r="438">
      <x:c r="A438" s="17" t="str">
        <x:v>2.5</x:v>
      </x:c>
      <x:c r="B438" s="17" t="str">
        <x:v>Industries</x:v>
      </x:c>
      <x:c r="C438" s="17" t="str">
        <x:v>M+N</x:v>
      </x:c>
      <x:c r="D438" s="17" t="str">
        <x:v>Professional, scientific, technical, administrative and support service activities</x:v>
      </x:c>
      <x:c r="E438" s="17" t="n">
        <x:v>2023</x:v>
      </x:c>
      <x:c r="F438" s="17" t="str">
        <x:v>1000</x:v>
      </x:c>
      <x:c r="G438" s="17" t="str">
        <x:v>Iranian rial</x:v>
      </x:c>
      <x:c r="H438" s="17" t="str">
        <x:v>Iranian rial</x:v>
      </x:c>
      <x:c r="I438" s="17" t="str">
        <x:v>CONSTANT_PRICES</x:v>
      </x:c>
      <x:c r="J438" s="17" t="n">
        <x:v>2016</x:v>
      </x:c>
      <x:c r="K438" s="17" t="str">
        <x:v>2008</x:v>
      </x:c>
      <x:c r="L438" s="17" t="str">
        <x:v>Fiscal year beginning 21 March</x:v>
      </x:c>
      <x:c r="M438" s="76" t="str">
        <x:v>173608049282464</x:v>
      </x:c>
      <x:c r="N438" s="17" t="str">
        <x:v>OBSERVED</x:v>
      </x:c>
      <x:c r="O438" s="17" t="str"/>
    </x:row>
    <x:row r="439">
      <x:c r="A439" s="17" t="str">
        <x:v>2.5</x:v>
      </x:c>
      <x:c r="B439" s="17" t="str">
        <x:v>Industries</x:v>
      </x:c>
      <x:c r="C439" s="17" t="str">
        <x:v>M</x:v>
      </x:c>
      <x:c r="D439" s="17" t="str">
        <x:v>Professional, scientific and technical activities</x:v>
      </x:c>
      <x:c r="E439" s="17" t="n">
        <x:v>2023</x:v>
      </x:c>
      <x:c r="F439" s="17" t="str">
        <x:v>1000</x:v>
      </x:c>
      <x:c r="G439" s="17" t="str">
        <x:v>Iranian rial</x:v>
      </x:c>
      <x:c r="H439" s="17" t="str">
        <x:v>Iranian rial</x:v>
      </x:c>
      <x:c r="I439" s="17" t="str">
        <x:v>CONSTANT_PRICES</x:v>
      </x:c>
      <x:c r="J439" s="17" t="n">
        <x:v>2016</x:v>
      </x:c>
      <x:c r="K439" s="17" t="str">
        <x:v>2008</x:v>
      </x:c>
      <x:c r="L439" s="17" t="str">
        <x:v>Fiscal year beginning 21 March</x:v>
      </x:c>
      <x:c r="M439" s="76" t="str">
        <x:v>164707124310334</x:v>
      </x:c>
      <x:c r="N439" s="17" t="str">
        <x:v>OBSERVED</x:v>
      </x:c>
      <x:c r="O439" s="17" t="str"/>
    </x:row>
    <x:row r="440">
      <x:c r="A440" s="17" t="str">
        <x:v>2.5</x:v>
      </x:c>
      <x:c r="B440" s="17" t="str">
        <x:v>Industries</x:v>
      </x:c>
      <x:c r="C440" s="17" t="str">
        <x:v>N</x:v>
      </x:c>
      <x:c r="D440" s="17" t="str">
        <x:v>Administrative and support service activities</x:v>
      </x:c>
      <x:c r="E440" s="17" t="n">
        <x:v>2023</x:v>
      </x:c>
      <x:c r="F440" s="17" t="str">
        <x:v>1000</x:v>
      </x:c>
      <x:c r="G440" s="17" t="str">
        <x:v>Iranian rial</x:v>
      </x:c>
      <x:c r="H440" s="17" t="str">
        <x:v>Iranian rial</x:v>
      </x:c>
      <x:c r="I440" s="17" t="str">
        <x:v>CONSTANT_PRICES</x:v>
      </x:c>
      <x:c r="J440" s="17" t="n">
        <x:v>2016</x:v>
      </x:c>
      <x:c r="K440" s="17" t="str">
        <x:v>2008</x:v>
      </x:c>
      <x:c r="L440" s="17" t="str">
        <x:v>Fiscal year beginning 21 March</x:v>
      </x:c>
      <x:c r="M440" s="76" t="str">
        <x:v>8900924972130.61</x:v>
      </x:c>
      <x:c r="N440" s="17" t="str">
        <x:v>OBSERVED</x:v>
      </x:c>
      <x:c r="O440" s="17" t="str"/>
    </x:row>
    <x:row r="441">
      <x:c r="A441" s="17" t="str">
        <x:v>2.5</x:v>
      </x:c>
      <x:c r="B441" s="17" t="str">
        <x:v>Industries</x:v>
      </x:c>
      <x:c r="C441" s="17" t="str">
        <x:v>O+P+Q</x:v>
      </x:c>
      <x:c r="D441" s="17" t="str">
        <x:v>Public administration and defence, education, human health and social work activities</x:v>
      </x:c>
      <x:c r="E441" s="17" t="n">
        <x:v>2023</x:v>
      </x:c>
      <x:c r="F441" s="17" t="str">
        <x:v>1000</x:v>
      </x:c>
      <x:c r="G441" s="17" t="str">
        <x:v>Iranian rial</x:v>
      </x:c>
      <x:c r="H441" s="17" t="str">
        <x:v>Iranian rial</x:v>
      </x:c>
      <x:c r="I441" s="17" t="str">
        <x:v>CONSTANT_PRICES</x:v>
      </x:c>
      <x:c r="J441" s="17" t="n">
        <x:v>2016</x:v>
      </x:c>
      <x:c r="K441" s="17" t="str">
        <x:v>2008</x:v>
      </x:c>
      <x:c r="L441" s="17" t="str">
        <x:v>Fiscal year beginning 21 March</x:v>
      </x:c>
      <x:c r="M441" s="76" t="str">
        <x:v>1981573791763920</x:v>
      </x:c>
      <x:c r="N441" s="17" t="str">
        <x:v>OBSERVED</x:v>
      </x:c>
      <x:c r="O441" s="17" t="str"/>
    </x:row>
    <x:row r="442">
      <x:c r="A442" s="17" t="str">
        <x:v>2.5</x:v>
      </x:c>
      <x:c r="B442" s="17" t="str">
        <x:v>Industries</x:v>
      </x:c>
      <x:c r="C442" s="17" t="str">
        <x:v>O</x:v>
      </x:c>
      <x:c r="D442" s="17" t="str">
        <x:v>Public administration and defence; compulsory social security</x:v>
      </x:c>
      <x:c r="E442" s="17" t="n">
        <x:v>2023</x:v>
      </x:c>
      <x:c r="F442" s="17" t="str">
        <x:v>1000</x:v>
      </x:c>
      <x:c r="G442" s="17" t="str">
        <x:v>Iranian rial</x:v>
      </x:c>
      <x:c r="H442" s="17" t="str">
        <x:v>Iranian rial</x:v>
      </x:c>
      <x:c r="I442" s="17" t="str">
        <x:v>CONSTANT_PRICES</x:v>
      </x:c>
      <x:c r="J442" s="17" t="n">
        <x:v>2016</x:v>
      </x:c>
      <x:c r="K442" s="17" t="str">
        <x:v>2008</x:v>
      </x:c>
      <x:c r="L442" s="17" t="str">
        <x:v>Fiscal year beginning 21 March</x:v>
      </x:c>
      <x:c r="M442" s="76" t="str">
        <x:v>940940351781460</x:v>
      </x:c>
      <x:c r="N442" s="17" t="str">
        <x:v>OBSERVED</x:v>
      </x:c>
      <x:c r="O442" s="17" t="str"/>
    </x:row>
    <x:row r="443">
      <x:c r="A443" s="17" t="str">
        <x:v>2.5</x:v>
      </x:c>
      <x:c r="B443" s="17" t="str">
        <x:v>Industries</x:v>
      </x:c>
      <x:c r="C443" s="17" t="str">
        <x:v>P</x:v>
      </x:c>
      <x:c r="D443" s="17" t="str">
        <x:v>Education</x:v>
      </x:c>
      <x:c r="E443" s="17" t="n">
        <x:v>2023</x:v>
      </x:c>
      <x:c r="F443" s="17" t="str">
        <x:v>1000</x:v>
      </x:c>
      <x:c r="G443" s="17" t="str">
        <x:v>Iranian rial</x:v>
      </x:c>
      <x:c r="H443" s="17" t="str">
        <x:v>Iranian rial</x:v>
      </x:c>
      <x:c r="I443" s="17" t="str">
        <x:v>CONSTANT_PRICES</x:v>
      </x:c>
      <x:c r="J443" s="17" t="n">
        <x:v>2016</x:v>
      </x:c>
      <x:c r="K443" s="17" t="str">
        <x:v>2008</x:v>
      </x:c>
      <x:c r="L443" s="17" t="str">
        <x:v>Fiscal year beginning 21 March</x:v>
      </x:c>
      <x:c r="M443" s="76" t="str">
        <x:v>480457490480698</x:v>
      </x:c>
      <x:c r="N443" s="17" t="str">
        <x:v>OBSERVED</x:v>
      </x:c>
      <x:c r="O443" s="17" t="str"/>
    </x:row>
    <x:row r="444">
      <x:c r="A444" s="17" t="str">
        <x:v>2.5</x:v>
      </x:c>
      <x:c r="B444" s="17" t="str">
        <x:v>Industries</x:v>
      </x:c>
      <x:c r="C444" s="17" t="str">
        <x:v>Q</x:v>
      </x:c>
      <x:c r="D444" s="17" t="str">
        <x:v>Human health and social work activities</x:v>
      </x:c>
      <x:c r="E444" s="17" t="n">
        <x:v>2023</x:v>
      </x:c>
      <x:c r="F444" s="17" t="str">
        <x:v>1000</x:v>
      </x:c>
      <x:c r="G444" s="17" t="str">
        <x:v>Iranian rial</x:v>
      </x:c>
      <x:c r="H444" s="17" t="str">
        <x:v>Iranian rial</x:v>
      </x:c>
      <x:c r="I444" s="17" t="str">
        <x:v>CONSTANT_PRICES</x:v>
      </x:c>
      <x:c r="J444" s="17" t="n">
        <x:v>2016</x:v>
      </x:c>
      <x:c r="K444" s="17" t="str">
        <x:v>2008</x:v>
      </x:c>
      <x:c r="L444" s="17" t="str">
        <x:v>Fiscal year beginning 21 March</x:v>
      </x:c>
      <x:c r="M444" s="76" t="str">
        <x:v>560175949501763</x:v>
      </x:c>
      <x:c r="N444" s="17" t="str">
        <x:v>OBSERVED</x:v>
      </x:c>
      <x:c r="O444" s="17" t="str"/>
    </x:row>
    <x:row r="445">
      <x:c r="A445" s="17" t="str">
        <x:v>2.5</x:v>
      </x:c>
      <x:c r="B445" s="17" t="str">
        <x:v>Industries</x:v>
      </x:c>
      <x:c r="C445" s="17" t="str">
        <x:v>R+S+T</x:v>
      </x:c>
      <x:c r="D445" s="17" t="str">
        <x:v>Other service activities</x:v>
      </x:c>
      <x:c r="E445" s="17" t="n">
        <x:v>2023</x:v>
      </x:c>
      <x:c r="F445" s="17" t="str">
        <x:v>1000</x:v>
      </x:c>
      <x:c r="G445" s="17" t="str">
        <x:v>Iranian rial</x:v>
      </x:c>
      <x:c r="H445" s="17" t="str">
        <x:v>Iranian rial</x:v>
      </x:c>
      <x:c r="I445" s="17" t="str">
        <x:v>CONSTANT_PRICES</x:v>
      </x:c>
      <x:c r="J445" s="17" t="n">
        <x:v>2016</x:v>
      </x:c>
      <x:c r="K445" s="17" t="str">
        <x:v>2008</x:v>
      </x:c>
      <x:c r="L445" s="17" t="str">
        <x:v>Fiscal year beginning 21 March</x:v>
      </x:c>
      <x:c r="M445" s="76" t="str">
        <x:v>128635573465600</x:v>
      </x:c>
      <x:c r="N445" s="17" t="str">
        <x:v>OBSERVED</x:v>
      </x:c>
      <x:c r="O445" s="17" t="str"/>
    </x:row>
    <x:row r="446">
      <x:c r="A446" s="17" t="str">
        <x:v>2.5</x:v>
      </x:c>
      <x:c r="B446" s="17" t="str">
        <x:v>Industries</x:v>
      </x:c>
      <x:c r="C446" s="17" t="str">
        <x:v>R</x:v>
      </x:c>
      <x:c r="D446" s="17" t="str">
        <x:v>Arts, entertainment and recreation</x:v>
      </x:c>
      <x:c r="E446" s="17" t="n">
        <x:v>2023</x:v>
      </x:c>
      <x:c r="F446" s="17" t="str">
        <x:v>1000</x:v>
      </x:c>
      <x:c r="G446" s="17" t="str">
        <x:v>Iranian rial</x:v>
      </x:c>
      <x:c r="H446" s="17" t="str">
        <x:v>Iranian rial</x:v>
      </x:c>
      <x:c r="I446" s="17" t="str">
        <x:v>CONSTANT_PRICES</x:v>
      </x:c>
      <x:c r="J446" s="17" t="n">
        <x:v>2016</x:v>
      </x:c>
      <x:c r="K446" s="17" t="str">
        <x:v>2008</x:v>
      </x:c>
      <x:c r="L446" s="17" t="str">
        <x:v>Fiscal year beginning 21 March</x:v>
      </x:c>
      <x:c r="M446" s="76" t="str">
        <x:v>32170992145971.6</x:v>
      </x:c>
      <x:c r="N446" s="17" t="str">
        <x:v>OBSERVED</x:v>
      </x:c>
      <x:c r="O446" s="17" t="str"/>
    </x:row>
    <x:row r="447">
      <x:c r="A447" s="17" t="str">
        <x:v>2.5</x:v>
      </x:c>
      <x:c r="B447" s="17" t="str">
        <x:v>Industries</x:v>
      </x:c>
      <x:c r="C447" s="17" t="str">
        <x:v>S</x:v>
      </x:c>
      <x:c r="D447" s="17" t="str">
        <x:v>Other service activities</x:v>
      </x:c>
      <x:c r="E447" s="17" t="n">
        <x:v>2023</x:v>
      </x:c>
      <x:c r="F447" s="17" t="str">
        <x:v>1000</x:v>
      </x:c>
      <x:c r="G447" s="17" t="str">
        <x:v>Iranian rial</x:v>
      </x:c>
      <x:c r="H447" s="17" t="str">
        <x:v>Iranian rial</x:v>
      </x:c>
      <x:c r="I447" s="17" t="str">
        <x:v>CONSTANT_PRICES</x:v>
      </x:c>
      <x:c r="J447" s="17" t="n">
        <x:v>2016</x:v>
      </x:c>
      <x:c r="K447" s="17" t="str">
        <x:v>2008</x:v>
      </x:c>
      <x:c r="L447" s="17" t="str">
        <x:v>Fiscal year beginning 21 March</x:v>
      </x:c>
      <x:c r="M447" s="76" t="str">
        <x:v>96464581319628.6</x:v>
      </x:c>
      <x:c r="N447" s="17" t="str">
        <x:v>OBSERVED</x:v>
      </x:c>
      <x:c r="O447" s="17" t="str"/>
    </x:row>
    <x:row r="448">
      <x:c r="A448" s="17" t="str">
        <x:v>2.5</x:v>
      </x:c>
      <x:c r="B448" s="17" t="str">
        <x:v>Industries</x:v>
      </x:c>
      <x:c r="C448" s="17" t="str">
        <x:v>B.1g</x:v>
      </x:c>
      <x:c r="D448" s="17" t="str">
        <x:v>Equals: VALUE ADDED, GROSS, at basic prices</x:v>
      </x:c>
      <x:c r="E448" s="17" t="n">
        <x:v>2023</x:v>
      </x:c>
      <x:c r="F448" s="17" t="str">
        <x:v>1000</x:v>
      </x:c>
      <x:c r="G448" s="17" t="str">
        <x:v>Iranian rial</x:v>
      </x:c>
      <x:c r="H448" s="17" t="str">
        <x:v>Iranian rial</x:v>
      </x:c>
      <x:c r="I448" s="17" t="str">
        <x:v>CONSTANT_PRICES</x:v>
      </x:c>
      <x:c r="J448" s="17" t="n">
        <x:v>2016</x:v>
      </x:c>
      <x:c r="K448" s="17" t="str">
        <x:v>2008</x:v>
      </x:c>
      <x:c r="L448" s="17" t="str">
        <x:v>Fiscal year beginning 21 March</x:v>
      </x:c>
      <x:c r="M448" s="76" t="str">
        <x:v>15933432112395900</x:v>
      </x:c>
      <x:c r="N448" s="17" t="str">
        <x:v>OBSERVED</x:v>
      </x:c>
      <x:c r="O448" s="17" t="str"/>
    </x:row>
    <x:row r="449">
      <x:c r="A449" s="17" t="str">
        <x:v>2.5</x:v>
      </x:c>
      <x:c r="B449" s="17" t="str">
        <x:v>Industries</x:v>
      </x:c>
      <x:c r="C449" s="17" t="str">
        <x:v>D.21-D.31</x:v>
      </x:c>
      <x:c r="D449" s="17" t="str">
        <x:v>Plus: Taxes less Subsidies on products</x:v>
      </x:c>
      <x:c r="E449" s="17" t="n">
        <x:v>2023</x:v>
      </x:c>
      <x:c r="F449" s="17" t="str">
        <x:v>1000</x:v>
      </x:c>
      <x:c r="G449" s="17" t="str">
        <x:v>Iranian rial</x:v>
      </x:c>
      <x:c r="H449" s="17" t="str">
        <x:v>Iranian rial</x:v>
      </x:c>
      <x:c r="I449" s="17" t="str">
        <x:v>CONSTANT_PRICES</x:v>
      </x:c>
      <x:c r="J449" s="17" t="n">
        <x:v>2016</x:v>
      </x:c>
      <x:c r="K449" s="17" t="str">
        <x:v>2008</x:v>
      </x:c>
      <x:c r="L449" s="17" t="str">
        <x:v>Fiscal year beginning 21 March</x:v>
      </x:c>
      <x:c r="M449" s="76" t="str">
        <x:v>779548305954439</x:v>
      </x:c>
      <x:c r="N449" s="17" t="str">
        <x:v>OBSERVED</x:v>
      </x:c>
      <x:c r="O449" s="17" t="str"/>
    </x:row>
    <x:row r="450">
      <x:c r="A450" s="17" t="str">
        <x:v>2.5</x:v>
      </x:c>
      <x:c r="B450" s="17" t="str">
        <x:v>Industries</x:v>
      </x:c>
      <x:c r="C450" s="17" t="str">
        <x:v>D.21</x:v>
      </x:c>
      <x:c r="D450" s="17" t="str">
        <x:v>Plus: Taxes on products</x:v>
      </x:c>
      <x:c r="E450" s="17" t="n">
        <x:v>2023</x:v>
      </x:c>
      <x:c r="F450" s="17" t="str">
        <x:v>1000</x:v>
      </x:c>
      <x:c r="G450" s="17" t="str">
        <x:v>Iranian rial</x:v>
      </x:c>
      <x:c r="H450" s="17" t="str">
        <x:v>Iranian rial</x:v>
      </x:c>
      <x:c r="I450" s="17" t="str">
        <x:v>CONSTANT_PRICES</x:v>
      </x:c>
      <x:c r="J450" s="17" t="n">
        <x:v>2016</x:v>
      </x:c>
      <x:c r="K450" s="17" t="str">
        <x:v>2008</x:v>
      </x:c>
      <x:c r="L450" s="17" t="str">
        <x:v>Fiscal year beginning 21 March</x:v>
      </x:c>
      <x:c r="M450" s="76" t="str">
        <x:v>782012217360123</x:v>
      </x:c>
      <x:c r="N450" s="17" t="str">
        <x:v>OBSERVED</x:v>
      </x:c>
      <x:c r="O450" s="17" t="str"/>
    </x:row>
    <x:row r="451">
      <x:c r="A451" s="17" t="str">
        <x:v>2.5</x:v>
      </x:c>
      <x:c r="B451" s="17" t="str">
        <x:v>Industries</x:v>
      </x:c>
      <x:c r="C451" s="17" t="str">
        <x:v>D.31</x:v>
      </x:c>
      <x:c r="D451" s="17" t="str">
        <x:v>Less: Subsidies on products</x:v>
      </x:c>
      <x:c r="E451" s="17" t="n">
        <x:v>2023</x:v>
      </x:c>
      <x:c r="F451" s="17" t="str">
        <x:v>1000</x:v>
      </x:c>
      <x:c r="G451" s="17" t="str">
        <x:v>Iranian rial</x:v>
      </x:c>
      <x:c r="H451" s="17" t="str">
        <x:v>Iranian rial</x:v>
      </x:c>
      <x:c r="I451" s="17" t="str">
        <x:v>CONSTANT_PRICES</x:v>
      </x:c>
      <x:c r="J451" s="17" t="n">
        <x:v>2016</x:v>
      </x:c>
      <x:c r="K451" s="17" t="str">
        <x:v>2008</x:v>
      </x:c>
      <x:c r="L451" s="17" t="str">
        <x:v>Fiscal year beginning 21 March</x:v>
      </x:c>
      <x:c r="M451" s="76" t="str">
        <x:v>2463911405683.99</x:v>
      </x:c>
      <x:c r="N451" s="17" t="str">
        <x:v>OBSERVED</x:v>
      </x:c>
      <x:c r="O451" s="17" t="str"/>
    </x:row>
    <x:row r="452">
      <x:c r="A452" s="17" t="str">
        <x:v>2.5</x:v>
      </x:c>
      <x:c r="B452" s="17" t="str">
        <x:v>Industries</x:v>
      </x:c>
      <x:c r="C452" s="17" t="str">
        <x:v>B.1*g</x:v>
      </x:c>
      <x:c r="D452" s="17" t="str">
        <x:v>Equals: GROSS DOMESTIC PRODUCT</x:v>
      </x:c>
      <x:c r="E452" s="17" t="n">
        <x:v>2023</x:v>
      </x:c>
      <x:c r="F452" s="17" t="str">
        <x:v>1000</x:v>
      </x:c>
      <x:c r="G452" s="17" t="str">
        <x:v>Iranian rial</x:v>
      </x:c>
      <x:c r="H452" s="17" t="str">
        <x:v>Iranian rial</x:v>
      </x:c>
      <x:c r="I452" s="17" t="str">
        <x:v>CONSTANT_PRICES</x:v>
      </x:c>
      <x:c r="J452" s="17" t="n">
        <x:v>2016</x:v>
      </x:c>
      <x:c r="K452" s="17" t="str">
        <x:v>2008</x:v>
      </x:c>
      <x:c r="L452" s="17" t="str">
        <x:v>Fiscal year beginning 21 March</x:v>
      </x:c>
      <x:c r="M452" s="76" t="str">
        <x:v>16712980418350300</x:v>
      </x:c>
      <x:c r="N452" s="17" t="str">
        <x:v>OBSERVED</x:v>
      </x:c>
      <x:c r="O452" s="17" t="str"/>
    </x:row>
    <x:row r="453">
      <x:c r="A453" s="17" t="str">
        <x:v>2.5</x:v>
      </x:c>
      <x:c r="B453" s="17" t="str">
        <x:v>Industries</x:v>
      </x:c>
      <x:c r="C453" s="17" t="str">
        <x:v>A</x:v>
      </x:c>
      <x:c r="D453" s="17" t="str">
        <x:v>Agriculture, forestry and fishing</x:v>
      </x:c>
      <x:c r="E453" s="17" t="n">
        <x:v>2022</x:v>
      </x:c>
      <x:c r="F453" s="17" t="str">
        <x:v>1000</x:v>
      </x:c>
      <x:c r="G453" s="17" t="str">
        <x:v>Iranian rial</x:v>
      </x:c>
      <x:c r="H453" s="17" t="str">
        <x:v>Iranian rial</x:v>
      </x:c>
      <x:c r="I453" s="17" t="str">
        <x:v>CONSTANT_PRICES</x:v>
      </x:c>
      <x:c r="J453" s="17" t="n">
        <x:v>2016</x:v>
      </x:c>
      <x:c r="K453" s="17" t="str">
        <x:v>2008</x:v>
      </x:c>
      <x:c r="L453" s="17" t="str">
        <x:v>Fiscal year beginning 21 March</x:v>
      </x:c>
      <x:c r="M453" s="76" t="str">
        <x:v>1578622810824530</x:v>
      </x:c>
      <x:c r="N453" s="17" t="str">
        <x:v>OBSERVED</x:v>
      </x:c>
      <x:c r="O453" s="17" t="str"/>
    </x:row>
    <x:row r="454">
      <x:c r="A454" s="17" t="str">
        <x:v>2.5</x:v>
      </x:c>
      <x:c r="B454" s="17" t="str">
        <x:v>Industries</x:v>
      </x:c>
      <x:c r="C454" s="17" t="str">
        <x:v>01</x:v>
      </x:c>
      <x:c r="D454" s="17" t="str">
        <x:v>Crop and animal production, hunting and related service activities</x:v>
      </x:c>
      <x:c r="E454" s="17" t="n">
        <x:v>2022</x:v>
      </x:c>
      <x:c r="F454" s="17" t="str">
        <x:v>1000</x:v>
      </x:c>
      <x:c r="G454" s="17" t="str">
        <x:v>Iranian rial</x:v>
      </x:c>
      <x:c r="H454" s="17" t="str">
        <x:v>Iranian rial</x:v>
      </x:c>
      <x:c r="I454" s="17" t="str">
        <x:v>CONSTANT_PRICES</x:v>
      </x:c>
      <x:c r="J454" s="17" t="n">
        <x:v>2016</x:v>
      </x:c>
      <x:c r="K454" s="17" t="str">
        <x:v>2008</x:v>
      </x:c>
      <x:c r="L454" s="17" t="str">
        <x:v>Fiscal year beginning 21 March</x:v>
      </x:c>
      <x:c r="M454" s="76" t="str">
        <x:v>1485677883635850</x:v>
      </x:c>
      <x:c r="N454" s="17" t="str">
        <x:v>OBSERVED</x:v>
      </x:c>
      <x:c r="O454" s="17" t="str"/>
    </x:row>
    <x:row r="455">
      <x:c r="A455" s="17" t="str">
        <x:v>2.5</x:v>
      </x:c>
      <x:c r="B455" s="17" t="str">
        <x:v>Industries</x:v>
      </x:c>
      <x:c r="C455" s="17" t="str">
        <x:v>02</x:v>
      </x:c>
      <x:c r="D455" s="17" t="str">
        <x:v>Forestry and logging</x:v>
      </x:c>
      <x:c r="E455" s="17" t="n">
        <x:v>2022</x:v>
      </x:c>
      <x:c r="F455" s="17" t="str">
        <x:v>1000</x:v>
      </x:c>
      <x:c r="G455" s="17" t="str">
        <x:v>Iranian rial</x:v>
      </x:c>
      <x:c r="H455" s="17" t="str">
        <x:v>Iranian rial</x:v>
      </x:c>
      <x:c r="I455" s="17" t="str">
        <x:v>CONSTANT_PRICES</x:v>
      </x:c>
      <x:c r="J455" s="17" t="n">
        <x:v>2016</x:v>
      </x:c>
      <x:c r="K455" s="17" t="str">
        <x:v>2008</x:v>
      </x:c>
      <x:c r="L455" s="17" t="str">
        <x:v>Fiscal year beginning 21 March</x:v>
      </x:c>
      <x:c r="M455" s="76" t="str">
        <x:v>1738265385242.12</x:v>
      </x:c>
      <x:c r="N455" s="17" t="str">
        <x:v>OBSERVED</x:v>
      </x:c>
      <x:c r="O455" s="17" t="str"/>
    </x:row>
    <x:row r="456">
      <x:c r="A456" s="17" t="str">
        <x:v>2.5</x:v>
      </x:c>
      <x:c r="B456" s="17" t="str">
        <x:v>Industries</x:v>
      </x:c>
      <x:c r="C456" s="17" t="str">
        <x:v>03</x:v>
      </x:c>
      <x:c r="D456" s="17" t="str">
        <x:v>Fishing and aquaculture</x:v>
      </x:c>
      <x:c r="E456" s="17" t="n">
        <x:v>2022</x:v>
      </x:c>
      <x:c r="F456" s="17" t="str">
        <x:v>1000</x:v>
      </x:c>
      <x:c r="G456" s="17" t="str">
        <x:v>Iranian rial</x:v>
      </x:c>
      <x:c r="H456" s="17" t="str">
        <x:v>Iranian rial</x:v>
      </x:c>
      <x:c r="I456" s="17" t="str">
        <x:v>CONSTANT_PRICES</x:v>
      </x:c>
      <x:c r="J456" s="17" t="n">
        <x:v>2016</x:v>
      </x:c>
      <x:c r="K456" s="17" t="str">
        <x:v>2008</x:v>
      </x:c>
      <x:c r="L456" s="17" t="str">
        <x:v>Fiscal year beginning 21 March</x:v>
      </x:c>
      <x:c r="M456" s="76" t="str">
        <x:v>91206661803438.5</x:v>
      </x:c>
      <x:c r="N456" s="17" t="str">
        <x:v>OBSERVED</x:v>
      </x:c>
      <x:c r="O456" s="17" t="str"/>
    </x:row>
    <x:row r="457">
      <x:c r="A457" s="17" t="str">
        <x:v>2.5</x:v>
      </x:c>
      <x:c r="B457" s="17" t="str">
        <x:v>Industries</x:v>
      </x:c>
      <x:c r="C457" s="17" t="str">
        <x:v>B+C+D+E</x:v>
      </x:c>
      <x:c r="D457" s="17" t="str">
        <x:v>Manufacturing, mining and quarrying and other industrial activities</x:v>
      </x:c>
      <x:c r="E457" s="17" t="n">
        <x:v>2022</x:v>
      </x:c>
      <x:c r="F457" s="17" t="str">
        <x:v>1000</x:v>
      </x:c>
      <x:c r="G457" s="17" t="str">
        <x:v>Iranian rial</x:v>
      </x:c>
      <x:c r="H457" s="17" t="str">
        <x:v>Iranian rial</x:v>
      </x:c>
      <x:c r="I457" s="17" t="str">
        <x:v>CONSTANT_PRICES</x:v>
      </x:c>
      <x:c r="J457" s="17" t="n">
        <x:v>2016</x:v>
      </x:c>
      <x:c r="K457" s="17" t="str">
        <x:v>2008</x:v>
      </x:c>
      <x:c r="L457" s="17" t="str">
        <x:v>Fiscal year beginning 21 March</x:v>
      </x:c>
      <x:c r="M457" s="76" t="str">
        <x:v>4342756560774180</x:v>
      </x:c>
      <x:c r="N457" s="17" t="str">
        <x:v>OBSERVED</x:v>
      </x:c>
      <x:c r="O457" s="17" t="str"/>
    </x:row>
    <x:row r="458">
      <x:c r="A458" s="17" t="str">
        <x:v>2.5</x:v>
      </x:c>
      <x:c r="B458" s="17" t="str">
        <x:v>Industries</x:v>
      </x:c>
      <x:c r="C458" s="17" t="str">
        <x:v>B</x:v>
      </x:c>
      <x:c r="D458" s="17" t="str">
        <x:v>Mining and quarrying</x:v>
      </x:c>
      <x:c r="E458" s="17" t="n">
        <x:v>2022</x:v>
      </x:c>
      <x:c r="F458" s="17" t="str">
        <x:v>1000</x:v>
      </x:c>
      <x:c r="G458" s="17" t="str">
        <x:v>Iranian rial</x:v>
      </x:c>
      <x:c r="H458" s="17" t="str">
        <x:v>Iranian rial</x:v>
      </x:c>
      <x:c r="I458" s="17" t="str">
        <x:v>CONSTANT_PRICES</x:v>
      </x:c>
      <x:c r="J458" s="17" t="n">
        <x:v>2016</x:v>
      </x:c>
      <x:c r="K458" s="17" t="str">
        <x:v>2008</x:v>
      </x:c>
      <x:c r="L458" s="17" t="str">
        <x:v>Fiscal year beginning 21 March</x:v>
      </x:c>
      <x:c r="M458" s="76" t="str">
        <x:v>1434616797948280</x:v>
      </x:c>
      <x:c r="N458" s="17" t="str">
        <x:v>OBSERVED</x:v>
      </x:c>
      <x:c r="O458" s="17" t="str"/>
    </x:row>
    <x:row r="459">
      <x:c r="A459" s="17" t="str">
        <x:v>2.5</x:v>
      </x:c>
      <x:c r="B459" s="17" t="str">
        <x:v>Industries</x:v>
      </x:c>
      <x:c r="C459" s="17" t="str">
        <x:v>C</x:v>
      </x:c>
      <x:c r="D459" s="17" t="str">
        <x:v>Manufacturing</x:v>
      </x:c>
      <x:c r="E459" s="17" t="n">
        <x:v>2022</x:v>
      </x:c>
      <x:c r="F459" s="17" t="str">
        <x:v>1000</x:v>
      </x:c>
      <x:c r="G459" s="17" t="str">
        <x:v>Iranian rial</x:v>
      </x:c>
      <x:c r="H459" s="17" t="str">
        <x:v>Iranian rial</x:v>
      </x:c>
      <x:c r="I459" s="17" t="str">
        <x:v>CONSTANT_PRICES</x:v>
      </x:c>
      <x:c r="J459" s="17" t="n">
        <x:v>2016</x:v>
      </x:c>
      <x:c r="K459" s="17" t="str">
        <x:v>2008</x:v>
      </x:c>
      <x:c r="L459" s="17" t="str">
        <x:v>Fiscal year beginning 21 March</x:v>
      </x:c>
      <x:c r="M459" s="76" t="str">
        <x:v>2313481098722800</x:v>
      </x:c>
      <x:c r="N459" s="17" t="str">
        <x:v>OBSERVED</x:v>
      </x:c>
      <x:c r="O459" s="17" t="str"/>
    </x:row>
    <x:row r="460">
      <x:c r="A460" s="17" t="str">
        <x:v>2.5</x:v>
      </x:c>
      <x:c r="B460" s="17" t="str">
        <x:v>Industries</x:v>
      </x:c>
      <x:c r="C460" s="17" t="str">
        <x:v>D</x:v>
      </x:c>
      <x:c r="D460" s="17" t="str">
        <x:v>Electricity, gas, steam and air conditioning supply</x:v>
      </x:c>
      <x:c r="E460" s="17" t="n">
        <x:v>2022</x:v>
      </x:c>
      <x:c r="F460" s="17" t="str">
        <x:v>1000</x:v>
      </x:c>
      <x:c r="G460" s="17" t="str">
        <x:v>Iranian rial</x:v>
      </x:c>
      <x:c r="H460" s="17" t="str">
        <x:v>Iranian rial</x:v>
      </x:c>
      <x:c r="I460" s="17" t="str">
        <x:v>CONSTANT_PRICES</x:v>
      </x:c>
      <x:c r="J460" s="17" t="n">
        <x:v>2016</x:v>
      </x:c>
      <x:c r="K460" s="17" t="str">
        <x:v>2008</x:v>
      </x:c>
      <x:c r="L460" s="17" t="str">
        <x:v>Fiscal year beginning 21 March</x:v>
      </x:c>
      <x:c r="M460" s="76" t="str">
        <x:v>566277560674255</x:v>
      </x:c>
      <x:c r="N460" s="17" t="str">
        <x:v>OBSERVED</x:v>
      </x:c>
      <x:c r="O460" s="17" t="str"/>
    </x:row>
    <x:row r="461">
      <x:c r="A461" s="17" t="str">
        <x:v>2.5</x:v>
      </x:c>
      <x:c r="B461" s="17" t="str">
        <x:v>Industries</x:v>
      </x:c>
      <x:c r="C461" s="17" t="str">
        <x:v>E</x:v>
      </x:c>
      <x:c r="D461" s="17" t="str">
        <x:v>Water supply; sewerage, waste management and remediation activities</x:v>
      </x:c>
      <x:c r="E461" s="17" t="n">
        <x:v>2022</x:v>
      </x:c>
      <x:c r="F461" s="17" t="str">
        <x:v>1000</x:v>
      </x:c>
      <x:c r="G461" s="17" t="str">
        <x:v>Iranian rial</x:v>
      </x:c>
      <x:c r="H461" s="17" t="str">
        <x:v>Iranian rial</x:v>
      </x:c>
      <x:c r="I461" s="17" t="str">
        <x:v>CONSTANT_PRICES</x:v>
      </x:c>
      <x:c r="J461" s="17" t="n">
        <x:v>2016</x:v>
      </x:c>
      <x:c r="K461" s="17" t="str">
        <x:v>2008</x:v>
      </x:c>
      <x:c r="L461" s="17" t="str">
        <x:v>Fiscal year beginning 21 March</x:v>
      </x:c>
      <x:c r="M461" s="76" t="str">
        <x:v>28381103428851.9</x:v>
      </x:c>
      <x:c r="N461" s="17" t="str">
        <x:v>OBSERVED</x:v>
      </x:c>
      <x:c r="O461" s="17" t="str"/>
    </x:row>
    <x:row r="462">
      <x:c r="A462" s="17" t="str">
        <x:v>2.5</x:v>
      </x:c>
      <x:c r="B462" s="17" t="str">
        <x:v>Industries</x:v>
      </x:c>
      <x:c r="C462" s="17" t="str">
        <x:v>F</x:v>
      </x:c>
      <x:c r="D462" s="17" t="str">
        <x:v>Construction</x:v>
      </x:c>
      <x:c r="E462" s="17" t="n">
        <x:v>2022</x:v>
      </x:c>
      <x:c r="F462" s="17" t="str">
        <x:v>1000</x:v>
      </x:c>
      <x:c r="G462" s="17" t="str">
        <x:v>Iranian rial</x:v>
      </x:c>
      <x:c r="H462" s="17" t="str">
        <x:v>Iranian rial</x:v>
      </x:c>
      <x:c r="I462" s="17" t="str">
        <x:v>CONSTANT_PRICES</x:v>
      </x:c>
      <x:c r="J462" s="17" t="n">
        <x:v>2016</x:v>
      </x:c>
      <x:c r="K462" s="17" t="str">
        <x:v>2008</x:v>
      </x:c>
      <x:c r="L462" s="17" t="str">
        <x:v>Fiscal year beginning 21 March</x:v>
      </x:c>
      <x:c r="M462" s="76" t="str">
        <x:v>630433133088862</x:v>
      </x:c>
      <x:c r="N462" s="17" t="str">
        <x:v>OBSERVED</x:v>
      </x:c>
      <x:c r="O462" s="17" t="str"/>
    </x:row>
    <x:row r="463">
      <x:c r="A463" s="17" t="str">
        <x:v>2.5</x:v>
      </x:c>
      <x:c r="B463" s="17" t="str">
        <x:v>Industries</x:v>
      </x:c>
      <x:c r="C463" s="17" t="str">
        <x:v>G+H+I</x:v>
      </x:c>
      <x:c r="D463" s="17" t="str">
        <x:v>Wholesale and retail trade, transportation and storage, accommodation and food service activities</x:v>
      </x:c>
      <x:c r="E463" s="17" t="n">
        <x:v>2022</x:v>
      </x:c>
      <x:c r="F463" s="17" t="str">
        <x:v>1000</x:v>
      </x:c>
      <x:c r="G463" s="17" t="str">
        <x:v>Iranian rial</x:v>
      </x:c>
      <x:c r="H463" s="17" t="str">
        <x:v>Iranian rial</x:v>
      </x:c>
      <x:c r="I463" s="17" t="str">
        <x:v>CONSTANT_PRICES</x:v>
      </x:c>
      <x:c r="J463" s="17" t="n">
        <x:v>2016</x:v>
      </x:c>
      <x:c r="K463" s="17" t="str">
        <x:v>2008</x:v>
      </x:c>
      <x:c r="L463" s="17" t="str">
        <x:v>Fiscal year beginning 21 March</x:v>
      </x:c>
      <x:c r="M463" s="76" t="str">
        <x:v>3221778116292120</x:v>
      </x:c>
      <x:c r="N463" s="17" t="str">
        <x:v>OBSERVED</x:v>
      </x:c>
      <x:c r="O463" s="17" t="str"/>
    </x:row>
    <x:row r="464">
      <x:c r="A464" s="17" t="str">
        <x:v>2.5</x:v>
      </x:c>
      <x:c r="B464" s="17" t="str">
        <x:v>Industries</x:v>
      </x:c>
      <x:c r="C464" s="17" t="str">
        <x:v>G</x:v>
      </x:c>
      <x:c r="D464" s="17" t="str">
        <x:v>Wholesale and retail trade; repair of motor vehicles and motorcycles</x:v>
      </x:c>
      <x:c r="E464" s="17" t="n">
        <x:v>2022</x:v>
      </x:c>
      <x:c r="F464" s="17" t="str">
        <x:v>1000</x:v>
      </x:c>
      <x:c r="G464" s="17" t="str">
        <x:v>Iranian rial</x:v>
      </x:c>
      <x:c r="H464" s="17" t="str">
        <x:v>Iranian rial</x:v>
      </x:c>
      <x:c r="I464" s="17" t="str">
        <x:v>CONSTANT_PRICES</x:v>
      </x:c>
      <x:c r="J464" s="17" t="n">
        <x:v>2016</x:v>
      </x:c>
      <x:c r="K464" s="17" t="str">
        <x:v>2008</x:v>
      </x:c>
      <x:c r="L464" s="17" t="str">
        <x:v>Fiscal year beginning 21 March</x:v>
      </x:c>
      <x:c r="M464" s="76" t="str">
        <x:v>1796556958140290</x:v>
      </x:c>
      <x:c r="N464" s="17" t="str">
        <x:v>OBSERVED</x:v>
      </x:c>
      <x:c r="O464" s="17" t="str"/>
    </x:row>
    <x:row r="465">
      <x:c r="A465" s="17" t="str">
        <x:v>2.5</x:v>
      </x:c>
      <x:c r="B465" s="17" t="str">
        <x:v>Industries</x:v>
      </x:c>
      <x:c r="C465" s="17" t="str">
        <x:v>H</x:v>
      </x:c>
      <x:c r="D465" s="17" t="str">
        <x:v>Transportation and storage</x:v>
      </x:c>
      <x:c r="E465" s="17" t="n">
        <x:v>2022</x:v>
      </x:c>
      <x:c r="F465" s="17" t="str">
        <x:v>1000</x:v>
      </x:c>
      <x:c r="G465" s="17" t="str">
        <x:v>Iranian rial</x:v>
      </x:c>
      <x:c r="H465" s="17" t="str">
        <x:v>Iranian rial</x:v>
      </x:c>
      <x:c r="I465" s="17" t="str">
        <x:v>CONSTANT_PRICES</x:v>
      </x:c>
      <x:c r="J465" s="17" t="n">
        <x:v>2016</x:v>
      </x:c>
      <x:c r="K465" s="17" t="str">
        <x:v>2008</x:v>
      </x:c>
      <x:c r="L465" s="17" t="str">
        <x:v>Fiscal year beginning 21 March</x:v>
      </x:c>
      <x:c r="M465" s="76" t="str">
        <x:v>1349662948499890</x:v>
      </x:c>
      <x:c r="N465" s="17" t="str">
        <x:v>OBSERVED</x:v>
      </x:c>
      <x:c r="O465" s="17" t="str"/>
    </x:row>
    <x:row r="466">
      <x:c r="A466" s="17" t="str">
        <x:v>2.5</x:v>
      </x:c>
      <x:c r="B466" s="17" t="str">
        <x:v>Industries</x:v>
      </x:c>
      <x:c r="C466" s="17" t="str">
        <x:v>I</x:v>
      </x:c>
      <x:c r="D466" s="17" t="str">
        <x:v>Accommodation and food service activities</x:v>
      </x:c>
      <x:c r="E466" s="17" t="n">
        <x:v>2022</x:v>
      </x:c>
      <x:c r="F466" s="17" t="str">
        <x:v>1000</x:v>
      </x:c>
      <x:c r="G466" s="17" t="str">
        <x:v>Iranian rial</x:v>
      </x:c>
      <x:c r="H466" s="17" t="str">
        <x:v>Iranian rial</x:v>
      </x:c>
      <x:c r="I466" s="17" t="str">
        <x:v>CONSTANT_PRICES</x:v>
      </x:c>
      <x:c r="J466" s="17" t="n">
        <x:v>2016</x:v>
      </x:c>
      <x:c r="K466" s="17" t="str">
        <x:v>2008</x:v>
      </x:c>
      <x:c r="L466" s="17" t="str">
        <x:v>Fiscal year beginning 21 March</x:v>
      </x:c>
      <x:c r="M466" s="76" t="str">
        <x:v>75558209651941.9</x:v>
      </x:c>
      <x:c r="N466" s="17" t="str">
        <x:v>OBSERVED</x:v>
      </x:c>
      <x:c r="O466" s="17" t="str"/>
    </x:row>
    <x:row r="467">
      <x:c r="A467" s="17" t="str">
        <x:v>2.5</x:v>
      </x:c>
      <x:c r="B467" s="17" t="str">
        <x:v>Industries</x:v>
      </x:c>
      <x:c r="C467" s="17" t="str">
        <x:v>J</x:v>
      </x:c>
      <x:c r="D467" s="17" t="str">
        <x:v>Information and communication</x:v>
      </x:c>
      <x:c r="E467" s="17" t="n">
        <x:v>2022</x:v>
      </x:c>
      <x:c r="F467" s="17" t="str">
        <x:v>1000</x:v>
      </x:c>
      <x:c r="G467" s="17" t="str">
        <x:v>Iranian rial</x:v>
      </x:c>
      <x:c r="H467" s="17" t="str">
        <x:v>Iranian rial</x:v>
      </x:c>
      <x:c r="I467" s="17" t="str">
        <x:v>CONSTANT_PRICES</x:v>
      </x:c>
      <x:c r="J467" s="17" t="n">
        <x:v>2016</x:v>
      </x:c>
      <x:c r="K467" s="17" t="str">
        <x:v>2008</x:v>
      </x:c>
      <x:c r="L467" s="17" t="str">
        <x:v>Fiscal year beginning 21 March</x:v>
      </x:c>
      <x:c r="M467" s="76" t="str">
        <x:v>685629817290789</x:v>
      </x:c>
      <x:c r="N467" s="17" t="str">
        <x:v>OBSERVED</x:v>
      </x:c>
      <x:c r="O467" s="17" t="str"/>
    </x:row>
    <x:row r="468">
      <x:c r="A468" s="17" t="str">
        <x:v>2.5</x:v>
      </x:c>
      <x:c r="B468" s="17" t="str">
        <x:v>Industries</x:v>
      </x:c>
      <x:c r="C468" s="17" t="str">
        <x:v>K</x:v>
      </x:c>
      <x:c r="D468" s="17" t="str">
        <x:v>Financial and insurance activities</x:v>
      </x:c>
      <x:c r="E468" s="17" t="n">
        <x:v>2022</x:v>
      </x:c>
      <x:c r="F468" s="17" t="str">
        <x:v>1000</x:v>
      </x:c>
      <x:c r="G468" s="17" t="str">
        <x:v>Iranian rial</x:v>
      </x:c>
      <x:c r="H468" s="17" t="str">
        <x:v>Iranian rial</x:v>
      </x:c>
      <x:c r="I468" s="17" t="str">
        <x:v>CONSTANT_PRICES</x:v>
      </x:c>
      <x:c r="J468" s="17" t="n">
        <x:v>2016</x:v>
      </x:c>
      <x:c r="K468" s="17" t="str">
        <x:v>2008</x:v>
      </x:c>
      <x:c r="L468" s="17" t="str">
        <x:v>Fiscal year beginning 21 March</x:v>
      </x:c>
      <x:c r="M468" s="76" t="str">
        <x:v>491356306118901</x:v>
      </x:c>
      <x:c r="N468" s="17" t="str">
        <x:v>OBSERVED</x:v>
      </x:c>
      <x:c r="O468" s="17" t="str"/>
    </x:row>
    <x:row r="469">
      <x:c r="A469" s="17" t="str">
        <x:v>2.5</x:v>
      </x:c>
      <x:c r="B469" s="17" t="str">
        <x:v>Industries</x:v>
      </x:c>
      <x:c r="C469" s="17" t="str">
        <x:v>L</x:v>
      </x:c>
      <x:c r="D469" s="17" t="str">
        <x:v>Real estate activities</x:v>
      </x:c>
      <x:c r="E469" s="17" t="n">
        <x:v>2022</x:v>
      </x:c>
      <x:c r="F469" s="17" t="str">
        <x:v>1000</x:v>
      </x:c>
      <x:c r="G469" s="17" t="str">
        <x:v>Iranian rial</x:v>
      </x:c>
      <x:c r="H469" s="17" t="str">
        <x:v>Iranian rial</x:v>
      </x:c>
      <x:c r="I469" s="17" t="str">
        <x:v>CONSTANT_PRICES</x:v>
      </x:c>
      <x:c r="J469" s="17" t="n">
        <x:v>2016</x:v>
      </x:c>
      <x:c r="K469" s="17" t="str">
        <x:v>2008</x:v>
      </x:c>
      <x:c r="L469" s="17" t="str">
        <x:v>Fiscal year beginning 21 March</x:v>
      </x:c>
      <x:c r="M469" s="76" t="str">
        <x:v>1979347741457350</x:v>
      </x:c>
      <x:c r="N469" s="17" t="str">
        <x:v>OBSERVED</x:v>
      </x:c>
      <x:c r="O469" s="17" t="str"/>
    </x:row>
    <x:row r="470">
      <x:c r="A470" s="17" t="str">
        <x:v>2.5</x:v>
      </x:c>
      <x:c r="B470" s="17" t="str">
        <x:v>Industries</x:v>
      </x:c>
      <x:c r="C470" s="17" t="str">
        <x:v>M+N</x:v>
      </x:c>
      <x:c r="D470" s="17" t="str">
        <x:v>Professional, scientific, technical, administrative and support service activities</x:v>
      </x:c>
      <x:c r="E470" s="17" t="n">
        <x:v>2022</x:v>
      </x:c>
      <x:c r="F470" s="17" t="str">
        <x:v>1000</x:v>
      </x:c>
      <x:c r="G470" s="17" t="str">
        <x:v>Iranian rial</x:v>
      </x:c>
      <x:c r="H470" s="17" t="str">
        <x:v>Iranian rial</x:v>
      </x:c>
      <x:c r="I470" s="17" t="str">
        <x:v>CONSTANT_PRICES</x:v>
      </x:c>
      <x:c r="J470" s="17" t="n">
        <x:v>2016</x:v>
      </x:c>
      <x:c r="K470" s="17" t="str">
        <x:v>2008</x:v>
      </x:c>
      <x:c r="L470" s="17" t="str">
        <x:v>Fiscal year beginning 21 March</x:v>
      </x:c>
      <x:c r="M470" s="76" t="str">
        <x:v>186109160981149</x:v>
      </x:c>
      <x:c r="N470" s="17" t="str">
        <x:v>OBSERVED</x:v>
      </x:c>
      <x:c r="O470" s="17" t="str"/>
    </x:row>
    <x:row r="471">
      <x:c r="A471" s="17" t="str">
        <x:v>2.5</x:v>
      </x:c>
      <x:c r="B471" s="17" t="str">
        <x:v>Industries</x:v>
      </x:c>
      <x:c r="C471" s="17" t="str">
        <x:v>M</x:v>
      </x:c>
      <x:c r="D471" s="17" t="str">
        <x:v>Professional, scientific and technical activities</x:v>
      </x:c>
      <x:c r="E471" s="17" t="n">
        <x:v>2022</x:v>
      </x:c>
      <x:c r="F471" s="17" t="str">
        <x:v>1000</x:v>
      </x:c>
      <x:c r="G471" s="17" t="str">
        <x:v>Iranian rial</x:v>
      </x:c>
      <x:c r="H471" s="17" t="str">
        <x:v>Iranian rial</x:v>
      </x:c>
      <x:c r="I471" s="17" t="str">
        <x:v>CONSTANT_PRICES</x:v>
      </x:c>
      <x:c r="J471" s="17" t="n">
        <x:v>2016</x:v>
      </x:c>
      <x:c r="K471" s="17" t="str">
        <x:v>2008</x:v>
      </x:c>
      <x:c r="L471" s="17" t="str">
        <x:v>Fiscal year beginning 21 March</x:v>
      </x:c>
      <x:c r="M471" s="76" t="str">
        <x:v>176629304193868</x:v>
      </x:c>
      <x:c r="N471" s="17" t="str">
        <x:v>OBSERVED</x:v>
      </x:c>
      <x:c r="O471" s="17" t="str"/>
    </x:row>
    <x:row r="472">
      <x:c r="A472" s="17" t="str">
        <x:v>2.5</x:v>
      </x:c>
      <x:c r="B472" s="17" t="str">
        <x:v>Industries</x:v>
      </x:c>
      <x:c r="C472" s="17" t="str">
        <x:v>N</x:v>
      </x:c>
      <x:c r="D472" s="17" t="str">
        <x:v>Administrative and support service activities</x:v>
      </x:c>
      <x:c r="E472" s="17" t="n">
        <x:v>2022</x:v>
      </x:c>
      <x:c r="F472" s="17" t="str">
        <x:v>1000</x:v>
      </x:c>
      <x:c r="G472" s="17" t="str">
        <x:v>Iranian rial</x:v>
      </x:c>
      <x:c r="H472" s="17" t="str">
        <x:v>Iranian rial</x:v>
      </x:c>
      <x:c r="I472" s="17" t="str">
        <x:v>CONSTANT_PRICES</x:v>
      </x:c>
      <x:c r="J472" s="17" t="n">
        <x:v>2016</x:v>
      </x:c>
      <x:c r="K472" s="17" t="str">
        <x:v>2008</x:v>
      </x:c>
      <x:c r="L472" s="17" t="str">
        <x:v>Fiscal year beginning 21 March</x:v>
      </x:c>
      <x:c r="M472" s="76" t="str">
        <x:v>9479856787280.81</x:v>
      </x:c>
      <x:c r="N472" s="17" t="str">
        <x:v>OBSERVED</x:v>
      </x:c>
      <x:c r="O472" s="17" t="str"/>
    </x:row>
    <x:row r="473">
      <x:c r="A473" s="17" t="str">
        <x:v>2.5</x:v>
      </x:c>
      <x:c r="B473" s="17" t="str">
        <x:v>Industries</x:v>
      </x:c>
      <x:c r="C473" s="17" t="str">
        <x:v>O+P+Q</x:v>
      </x:c>
      <x:c r="D473" s="17" t="str">
        <x:v>Public administration and defence, education, human health and social work activities</x:v>
      </x:c>
      <x:c r="E473" s="17" t="n">
        <x:v>2022</x:v>
      </x:c>
      <x:c r="F473" s="17" t="str">
        <x:v>1000</x:v>
      </x:c>
      <x:c r="G473" s="17" t="str">
        <x:v>Iranian rial</x:v>
      </x:c>
      <x:c r="H473" s="17" t="str">
        <x:v>Iranian rial</x:v>
      </x:c>
      <x:c r="I473" s="17" t="str">
        <x:v>CONSTANT_PRICES</x:v>
      </x:c>
      <x:c r="J473" s="17" t="n">
        <x:v>2016</x:v>
      </x:c>
      <x:c r="K473" s="17" t="str">
        <x:v>2008</x:v>
      </x:c>
      <x:c r="L473" s="17" t="str">
        <x:v>Fiscal year beginning 21 March</x:v>
      </x:c>
      <x:c r="M473" s="76" t="str">
        <x:v>1941375235723880</x:v>
      </x:c>
      <x:c r="N473" s="17" t="str">
        <x:v>OBSERVED</x:v>
      </x:c>
      <x:c r="O473" s="17" t="str"/>
    </x:row>
    <x:row r="474">
      <x:c r="A474" s="17" t="str">
        <x:v>2.5</x:v>
      </x:c>
      <x:c r="B474" s="17" t="str">
        <x:v>Industries</x:v>
      </x:c>
      <x:c r="C474" s="17" t="str">
        <x:v>O</x:v>
      </x:c>
      <x:c r="D474" s="17" t="str">
        <x:v>Public administration and defence; compulsory social security</x:v>
      </x:c>
      <x:c r="E474" s="17" t="n">
        <x:v>2022</x:v>
      </x:c>
      <x:c r="F474" s="17" t="str">
        <x:v>1000</x:v>
      </x:c>
      <x:c r="G474" s="17" t="str">
        <x:v>Iranian rial</x:v>
      </x:c>
      <x:c r="H474" s="17" t="str">
        <x:v>Iranian rial</x:v>
      </x:c>
      <x:c r="I474" s="17" t="str">
        <x:v>CONSTANT_PRICES</x:v>
      </x:c>
      <x:c r="J474" s="17" t="n">
        <x:v>2016</x:v>
      </x:c>
      <x:c r="K474" s="17" t="str">
        <x:v>2008</x:v>
      </x:c>
      <x:c r="L474" s="17" t="str">
        <x:v>Fiscal year beginning 21 March</x:v>
      </x:c>
      <x:c r="M474" s="76" t="str">
        <x:v>972218145331685</x:v>
      </x:c>
      <x:c r="N474" s="17" t="str">
        <x:v>OBSERVED</x:v>
      </x:c>
      <x:c r="O474" s="17" t="str"/>
    </x:row>
    <x:row r="475">
      <x:c r="A475" s="17" t="str">
        <x:v>2.5</x:v>
      </x:c>
      <x:c r="B475" s="17" t="str">
        <x:v>Industries</x:v>
      </x:c>
      <x:c r="C475" s="17" t="str">
        <x:v>P</x:v>
      </x:c>
      <x:c r="D475" s="17" t="str">
        <x:v>Education</x:v>
      </x:c>
      <x:c r="E475" s="17" t="n">
        <x:v>2022</x:v>
      </x:c>
      <x:c r="F475" s="17" t="str">
        <x:v>1000</x:v>
      </x:c>
      <x:c r="G475" s="17" t="str">
        <x:v>Iranian rial</x:v>
      </x:c>
      <x:c r="H475" s="17" t="str">
        <x:v>Iranian rial</x:v>
      </x:c>
      <x:c r="I475" s="17" t="str">
        <x:v>CONSTANT_PRICES</x:v>
      </x:c>
      <x:c r="J475" s="17" t="n">
        <x:v>2016</x:v>
      </x:c>
      <x:c r="K475" s="17" t="str">
        <x:v>2008</x:v>
      </x:c>
      <x:c r="L475" s="17" t="str">
        <x:v>Fiscal year beginning 21 March</x:v>
      </x:c>
      <x:c r="M475" s="76" t="str">
        <x:v>443353682966924</x:v>
      </x:c>
      <x:c r="N475" s="17" t="str">
        <x:v>OBSERVED</x:v>
      </x:c>
      <x:c r="O475" s="17" t="str"/>
    </x:row>
    <x:row r="476">
      <x:c r="A476" s="17" t="str">
        <x:v>2.5</x:v>
      </x:c>
      <x:c r="B476" s="17" t="str">
        <x:v>Industries</x:v>
      </x:c>
      <x:c r="C476" s="17" t="str">
        <x:v>Q</x:v>
      </x:c>
      <x:c r="D476" s="17" t="str">
        <x:v>Human health and social work activities</x:v>
      </x:c>
      <x:c r="E476" s="17" t="n">
        <x:v>2022</x:v>
      </x:c>
      <x:c r="F476" s="17" t="str">
        <x:v>1000</x:v>
      </x:c>
      <x:c r="G476" s="17" t="str">
        <x:v>Iranian rial</x:v>
      </x:c>
      <x:c r="H476" s="17" t="str">
        <x:v>Iranian rial</x:v>
      </x:c>
      <x:c r="I476" s="17" t="str">
        <x:v>CONSTANT_PRICES</x:v>
      </x:c>
      <x:c r="J476" s="17" t="n">
        <x:v>2016</x:v>
      </x:c>
      <x:c r="K476" s="17" t="str">
        <x:v>2008</x:v>
      </x:c>
      <x:c r="L476" s="17" t="str">
        <x:v>Fiscal year beginning 21 March</x:v>
      </x:c>
      <x:c r="M476" s="76" t="str">
        <x:v>525803407425270</x:v>
      </x:c>
      <x:c r="N476" s="17" t="str">
        <x:v>OBSERVED</x:v>
      </x:c>
      <x:c r="O476" s="17" t="str"/>
    </x:row>
    <x:row r="477">
      <x:c r="A477" s="17" t="str">
        <x:v>2.5</x:v>
      </x:c>
      <x:c r="B477" s="17" t="str">
        <x:v>Industries</x:v>
      </x:c>
      <x:c r="C477" s="17" t="str">
        <x:v>R+S+T</x:v>
      </x:c>
      <x:c r="D477" s="17" t="str">
        <x:v>Other service activities</x:v>
      </x:c>
      <x:c r="E477" s="17" t="n">
        <x:v>2022</x:v>
      </x:c>
      <x:c r="F477" s="17" t="str">
        <x:v>1000</x:v>
      </x:c>
      <x:c r="G477" s="17" t="str">
        <x:v>Iranian rial</x:v>
      </x:c>
      <x:c r="H477" s="17" t="str">
        <x:v>Iranian rial</x:v>
      </x:c>
      <x:c r="I477" s="17" t="str">
        <x:v>CONSTANT_PRICES</x:v>
      </x:c>
      <x:c r="J477" s="17" t="n">
        <x:v>2016</x:v>
      </x:c>
      <x:c r="K477" s="17" t="str">
        <x:v>2008</x:v>
      </x:c>
      <x:c r="L477" s="17" t="str">
        <x:v>Fiscal year beginning 21 March</x:v>
      </x:c>
      <x:c r="M477" s="76" t="str">
        <x:v>125447153901342</x:v>
      </x:c>
      <x:c r="N477" s="17" t="str">
        <x:v>OBSERVED</x:v>
      </x:c>
      <x:c r="O477" s="17" t="str"/>
    </x:row>
    <x:row r="478">
      <x:c r="A478" s="17" t="str">
        <x:v>2.5</x:v>
      </x:c>
      <x:c r="B478" s="17" t="str">
        <x:v>Industries</x:v>
      </x:c>
      <x:c r="C478" s="17" t="str">
        <x:v>R</x:v>
      </x:c>
      <x:c r="D478" s="17" t="str">
        <x:v>Arts, entertainment and recreation</x:v>
      </x:c>
      <x:c r="E478" s="17" t="n">
        <x:v>2022</x:v>
      </x:c>
      <x:c r="F478" s="17" t="str">
        <x:v>1000</x:v>
      </x:c>
      <x:c r="G478" s="17" t="str">
        <x:v>Iranian rial</x:v>
      </x:c>
      <x:c r="H478" s="17" t="str">
        <x:v>Iranian rial</x:v>
      </x:c>
      <x:c r="I478" s="17" t="str">
        <x:v>CONSTANT_PRICES</x:v>
      </x:c>
      <x:c r="J478" s="17" t="n">
        <x:v>2016</x:v>
      </x:c>
      <x:c r="K478" s="17" t="str">
        <x:v>2008</x:v>
      </x:c>
      <x:c r="L478" s="17" t="str">
        <x:v>Fiscal year beginning 21 March</x:v>
      </x:c>
      <x:c r="M478" s="76" t="str">
        <x:v>34331673325495.4</x:v>
      </x:c>
      <x:c r="N478" s="17" t="str">
        <x:v>OBSERVED</x:v>
      </x:c>
      <x:c r="O478" s="17" t="str"/>
    </x:row>
    <x:row r="479">
      <x:c r="A479" s="17" t="str">
        <x:v>2.5</x:v>
      </x:c>
      <x:c r="B479" s="17" t="str">
        <x:v>Industries</x:v>
      </x:c>
      <x:c r="C479" s="17" t="str">
        <x:v>S</x:v>
      </x:c>
      <x:c r="D479" s="17" t="str">
        <x:v>Other service activities</x:v>
      </x:c>
      <x:c r="E479" s="17" t="n">
        <x:v>2022</x:v>
      </x:c>
      <x:c r="F479" s="17" t="str">
        <x:v>1000</x:v>
      </x:c>
      <x:c r="G479" s="17" t="str">
        <x:v>Iranian rial</x:v>
      </x:c>
      <x:c r="H479" s="17" t="str">
        <x:v>Iranian rial</x:v>
      </x:c>
      <x:c r="I479" s="17" t="str">
        <x:v>CONSTANT_PRICES</x:v>
      </x:c>
      <x:c r="J479" s="17" t="n">
        <x:v>2016</x:v>
      </x:c>
      <x:c r="K479" s="17" t="str">
        <x:v>2008</x:v>
      </x:c>
      <x:c r="L479" s="17" t="str">
        <x:v>Fiscal year beginning 21 March</x:v>
      </x:c>
      <x:c r="M479" s="76" t="str">
        <x:v>91115480575846.1</x:v>
      </x:c>
      <x:c r="N479" s="17" t="str">
        <x:v>OBSERVED</x:v>
      </x:c>
      <x:c r="O479" s="17" t="str"/>
    </x:row>
    <x:row r="480">
      <x:c r="A480" s="17" t="str">
        <x:v>2.5</x:v>
      </x:c>
      <x:c r="B480" s="17" t="str">
        <x:v>Industries</x:v>
      </x:c>
      <x:c r="C480" s="17" t="str">
        <x:v>B.1g</x:v>
      </x:c>
      <x:c r="D480" s="17" t="str">
        <x:v>Equals: VALUE ADDED, GROSS, at basic prices</x:v>
      </x:c>
      <x:c r="E480" s="17" t="n">
        <x:v>2022</x:v>
      </x:c>
      <x:c r="F480" s="17" t="str">
        <x:v>1000</x:v>
      </x:c>
      <x:c r="G480" s="17" t="str">
        <x:v>Iranian rial</x:v>
      </x:c>
      <x:c r="H480" s="17" t="str">
        <x:v>Iranian rial</x:v>
      </x:c>
      <x:c r="I480" s="17" t="str">
        <x:v>CONSTANT_PRICES</x:v>
      </x:c>
      <x:c r="J480" s="17" t="n">
        <x:v>2016</x:v>
      </x:c>
      <x:c r="K480" s="17" t="str">
        <x:v>2008</x:v>
      </x:c>
      <x:c r="L480" s="17" t="str">
        <x:v>Fiscal year beginning 21 March</x:v>
      </x:c>
      <x:c r="M480" s="76" t="str">
        <x:v>15182856036453100</x:v>
      </x:c>
      <x:c r="N480" s="17" t="str">
        <x:v>OBSERVED</x:v>
      </x:c>
      <x:c r="O480" s="17" t="str"/>
    </x:row>
    <x:row r="481">
      <x:c r="A481" s="17" t="str">
        <x:v>2.5</x:v>
      </x:c>
      <x:c r="B481" s="17" t="str">
        <x:v>Industries</x:v>
      </x:c>
      <x:c r="C481" s="17" t="str">
        <x:v>D.21-D.31</x:v>
      </x:c>
      <x:c r="D481" s="17" t="str">
        <x:v>Plus: Taxes less Subsidies on products</x:v>
      </x:c>
      <x:c r="E481" s="17" t="n">
        <x:v>2022</x:v>
      </x:c>
      <x:c r="F481" s="17" t="str">
        <x:v>1000</x:v>
      </x:c>
      <x:c r="G481" s="17" t="str">
        <x:v>Iranian rial</x:v>
      </x:c>
      <x:c r="H481" s="17" t="str">
        <x:v>Iranian rial</x:v>
      </x:c>
      <x:c r="I481" s="17" t="str">
        <x:v>CONSTANT_PRICES</x:v>
      </x:c>
      <x:c r="J481" s="17" t="n">
        <x:v>2016</x:v>
      </x:c>
      <x:c r="K481" s="17" t="str">
        <x:v>2008</x:v>
      </x:c>
      <x:c r="L481" s="17" t="str">
        <x:v>Fiscal year beginning 21 March</x:v>
      </x:c>
      <x:c r="M481" s="76" t="str">
        <x:v>665883707596334</x:v>
      </x:c>
      <x:c r="N481" s="17" t="str">
        <x:v>OBSERVED</x:v>
      </x:c>
      <x:c r="O481" s="17" t="str"/>
    </x:row>
    <x:row r="482">
      <x:c r="A482" s="17" t="str">
        <x:v>2.5</x:v>
      </x:c>
      <x:c r="B482" s="17" t="str">
        <x:v>Industries</x:v>
      </x:c>
      <x:c r="C482" s="17" t="str">
        <x:v>D.21</x:v>
      </x:c>
      <x:c r="D482" s="17" t="str">
        <x:v>Plus: Taxes on products</x:v>
      </x:c>
      <x:c r="E482" s="17" t="n">
        <x:v>2022</x:v>
      </x:c>
      <x:c r="F482" s="17" t="str">
        <x:v>1000</x:v>
      </x:c>
      <x:c r="G482" s="17" t="str">
        <x:v>Iranian rial</x:v>
      </x:c>
      <x:c r="H482" s="17" t="str">
        <x:v>Iranian rial</x:v>
      </x:c>
      <x:c r="I482" s="17" t="str">
        <x:v>CONSTANT_PRICES</x:v>
      </x:c>
      <x:c r="J482" s="17" t="n">
        <x:v>2016</x:v>
      </x:c>
      <x:c r="K482" s="17" t="str">
        <x:v>2008</x:v>
      </x:c>
      <x:c r="L482" s="17" t="str">
        <x:v>Fiscal year beginning 21 March</x:v>
      </x:c>
      <x:c r="M482" s="76" t="str">
        <x:v>668722588988816</x:v>
      </x:c>
      <x:c r="N482" s="17" t="str">
        <x:v>OBSERVED</x:v>
      </x:c>
      <x:c r="O482" s="17" t="str"/>
    </x:row>
    <x:row r="483">
      <x:c r="A483" s="17" t="str">
        <x:v>2.5</x:v>
      </x:c>
      <x:c r="B483" s="17" t="str">
        <x:v>Industries</x:v>
      </x:c>
      <x:c r="C483" s="17" t="str">
        <x:v>D.31</x:v>
      </x:c>
      <x:c r="D483" s="17" t="str">
        <x:v>Less: Subsidies on products</x:v>
      </x:c>
      <x:c r="E483" s="17" t="n">
        <x:v>2022</x:v>
      </x:c>
      <x:c r="F483" s="17" t="str">
        <x:v>1000</x:v>
      </x:c>
      <x:c r="G483" s="17" t="str">
        <x:v>Iranian rial</x:v>
      </x:c>
      <x:c r="H483" s="17" t="str">
        <x:v>Iranian rial</x:v>
      </x:c>
      <x:c r="I483" s="17" t="str">
        <x:v>CONSTANT_PRICES</x:v>
      </x:c>
      <x:c r="J483" s="17" t="n">
        <x:v>2016</x:v>
      </x:c>
      <x:c r="K483" s="17" t="str">
        <x:v>2008</x:v>
      </x:c>
      <x:c r="L483" s="17" t="str">
        <x:v>Fiscal year beginning 21 March</x:v>
      </x:c>
      <x:c r="M483" s="76" t="str">
        <x:v>2838881392482.3</x:v>
      </x:c>
      <x:c r="N483" s="17" t="str">
        <x:v>OBSERVED</x:v>
      </x:c>
      <x:c r="O483" s="17" t="str"/>
    </x:row>
    <x:row r="484">
      <x:c r="A484" s="17" t="str">
        <x:v>2.5</x:v>
      </x:c>
      <x:c r="B484" s="17" t="str">
        <x:v>Industries</x:v>
      </x:c>
      <x:c r="C484" s="17" t="str">
        <x:v>B.1*g</x:v>
      </x:c>
      <x:c r="D484" s="17" t="str">
        <x:v>Equals: GROSS DOMESTIC PRODUCT</x:v>
      </x:c>
      <x:c r="E484" s="17" t="n">
        <x:v>2022</x:v>
      </x:c>
      <x:c r="F484" s="17" t="str">
        <x:v>1000</x:v>
      </x:c>
      <x:c r="G484" s="17" t="str">
        <x:v>Iranian rial</x:v>
      </x:c>
      <x:c r="H484" s="17" t="str">
        <x:v>Iranian rial</x:v>
      </x:c>
      <x:c r="I484" s="17" t="str">
        <x:v>CONSTANT_PRICES</x:v>
      </x:c>
      <x:c r="J484" s="17" t="n">
        <x:v>2016</x:v>
      </x:c>
      <x:c r="K484" s="17" t="str">
        <x:v>2008</x:v>
      </x:c>
      <x:c r="L484" s="17" t="str">
        <x:v>Fiscal year beginning 21 March</x:v>
      </x:c>
      <x:c r="M484" s="76" t="str">
        <x:v>15848739744049400</x:v>
      </x:c>
      <x:c r="N484" s="17" t="str">
        <x:v>OBSERVED</x:v>
      </x:c>
      <x:c r="O484" s="17" t="str"/>
    </x:row>
    <x:row r="485">
      <x:c r="A485" s="17" t="str">
        <x:v>2.5</x:v>
      </x:c>
      <x:c r="B485" s="17" t="str">
        <x:v>Industries</x:v>
      </x:c>
      <x:c r="C485" s="17" t="str">
        <x:v>A</x:v>
      </x:c>
      <x:c r="D485" s="17" t="str">
        <x:v>Agriculture, forestry and fishing</x:v>
      </x:c>
      <x:c r="E485" s="17" t="n">
        <x:v>2021</x:v>
      </x:c>
      <x:c r="F485" s="17" t="str">
        <x:v>1000</x:v>
      </x:c>
      <x:c r="G485" s="17" t="str">
        <x:v>Iranian rial</x:v>
      </x:c>
      <x:c r="H485" s="17" t="str">
        <x:v>Iranian rial</x:v>
      </x:c>
      <x:c r="I485" s="17" t="str">
        <x:v>CONSTANT_PRICES</x:v>
      </x:c>
      <x:c r="J485" s="17" t="n">
        <x:v>2016</x:v>
      </x:c>
      <x:c r="K485" s="17" t="str">
        <x:v>2008</x:v>
      </x:c>
      <x:c r="L485" s="17" t="str">
        <x:v>Fiscal year beginning 21 March</x:v>
      </x:c>
      <x:c r="M485" s="76" t="str">
        <x:v>1560552973335700</x:v>
      </x:c>
      <x:c r="N485" s="17" t="str">
        <x:v>OBSERVED</x:v>
      </x:c>
      <x:c r="O485" s="17" t="str"/>
    </x:row>
    <x:row r="486">
      <x:c r="A486" s="17" t="str">
        <x:v>2.5</x:v>
      </x:c>
      <x:c r="B486" s="17" t="str">
        <x:v>Industries</x:v>
      </x:c>
      <x:c r="C486" s="17" t="str">
        <x:v>01</x:v>
      </x:c>
      <x:c r="D486" s="17" t="str">
        <x:v>Crop and animal production, hunting and related service activities</x:v>
      </x:c>
      <x:c r="E486" s="17" t="n">
        <x:v>2021</x:v>
      </x:c>
      <x:c r="F486" s="17" t="str">
        <x:v>1000</x:v>
      </x:c>
      <x:c r="G486" s="17" t="str">
        <x:v>Iranian rial</x:v>
      </x:c>
      <x:c r="H486" s="17" t="str">
        <x:v>Iranian rial</x:v>
      </x:c>
      <x:c r="I486" s="17" t="str">
        <x:v>CONSTANT_PRICES</x:v>
      </x:c>
      <x:c r="J486" s="17" t="n">
        <x:v>2016</x:v>
      </x:c>
      <x:c r="K486" s="17" t="str">
        <x:v>2008</x:v>
      </x:c>
      <x:c r="L486" s="17" t="str">
        <x:v>Fiscal year beginning 21 March</x:v>
      </x:c>
      <x:c r="M486" s="76" t="str">
        <x:v>1484626502909820</x:v>
      </x:c>
      <x:c r="N486" s="17" t="str">
        <x:v>OBSERVED</x:v>
      </x:c>
      <x:c r="O486" s="17" t="str"/>
    </x:row>
    <x:row r="487">
      <x:c r="A487" s="17" t="str">
        <x:v>2.5</x:v>
      </x:c>
      <x:c r="B487" s="17" t="str">
        <x:v>Industries</x:v>
      </x:c>
      <x:c r="C487" s="17" t="str">
        <x:v>02</x:v>
      </x:c>
      <x:c r="D487" s="17" t="str">
        <x:v>Forestry and logging</x:v>
      </x:c>
      <x:c r="E487" s="17" t="n">
        <x:v>2021</x:v>
      </x:c>
      <x:c r="F487" s="17" t="str">
        <x:v>1000</x:v>
      </x:c>
      <x:c r="G487" s="17" t="str">
        <x:v>Iranian rial</x:v>
      </x:c>
      <x:c r="H487" s="17" t="str">
        <x:v>Iranian rial</x:v>
      </x:c>
      <x:c r="I487" s="17" t="str">
        <x:v>CONSTANT_PRICES</x:v>
      </x:c>
      <x:c r="J487" s="17" t="n">
        <x:v>2016</x:v>
      </x:c>
      <x:c r="K487" s="17" t="str">
        <x:v>2008</x:v>
      </x:c>
      <x:c r="L487" s="17" t="str">
        <x:v>Fiscal year beginning 21 March</x:v>
      </x:c>
      <x:c r="M487" s="76" t="str">
        <x:v>1737713141233.96</x:v>
      </x:c>
      <x:c r="N487" s="17" t="str">
        <x:v>OBSERVED</x:v>
      </x:c>
      <x:c r="O487" s="17" t="str"/>
    </x:row>
    <x:row r="488">
      <x:c r="A488" s="17" t="str">
        <x:v>2.5</x:v>
      </x:c>
      <x:c r="B488" s="17" t="str">
        <x:v>Industries</x:v>
      </x:c>
      <x:c r="C488" s="17" t="str">
        <x:v>03</x:v>
      </x:c>
      <x:c r="D488" s="17" t="str">
        <x:v>Fishing and aquaculture</x:v>
      </x:c>
      <x:c r="E488" s="17" t="n">
        <x:v>2021</x:v>
      </x:c>
      <x:c r="F488" s="17" t="str">
        <x:v>1000</x:v>
      </x:c>
      <x:c r="G488" s="17" t="str">
        <x:v>Iranian rial</x:v>
      </x:c>
      <x:c r="H488" s="17" t="str">
        <x:v>Iranian rial</x:v>
      </x:c>
      <x:c r="I488" s="17" t="str">
        <x:v>CONSTANT_PRICES</x:v>
      </x:c>
      <x:c r="J488" s="17" t="n">
        <x:v>2016</x:v>
      </x:c>
      <x:c r="K488" s="17" t="str">
        <x:v>2008</x:v>
      </x:c>
      <x:c r="L488" s="17" t="str">
        <x:v>Fiscal year beginning 21 March</x:v>
      </x:c>
      <x:c r="M488" s="76" t="str">
        <x:v>74188757284638.8</x:v>
      </x:c>
      <x:c r="N488" s="17" t="str">
        <x:v>OBSERVED</x:v>
      </x:c>
      <x:c r="O488" s="17" t="str"/>
    </x:row>
    <x:row r="489">
      <x:c r="A489" s="17" t="str">
        <x:v>2.5</x:v>
      </x:c>
      <x:c r="B489" s="17" t="str">
        <x:v>Industries</x:v>
      </x:c>
      <x:c r="C489" s="17" t="str">
        <x:v>B+C+D+E</x:v>
      </x:c>
      <x:c r="D489" s="17" t="str">
        <x:v>Manufacturing, mining and quarrying and other industrial activities</x:v>
      </x:c>
      <x:c r="E489" s="17" t="n">
        <x:v>2021</x:v>
      </x:c>
      <x:c r="F489" s="17" t="str">
        <x:v>1000</x:v>
      </x:c>
      <x:c r="G489" s="17" t="str">
        <x:v>Iranian rial</x:v>
      </x:c>
      <x:c r="H489" s="17" t="str">
        <x:v>Iranian rial</x:v>
      </x:c>
      <x:c r="I489" s="17" t="str">
        <x:v>CONSTANT_PRICES</x:v>
      </x:c>
      <x:c r="J489" s="17" t="n">
        <x:v>2016</x:v>
      </x:c>
      <x:c r="K489" s="17" t="str">
        <x:v>2008</x:v>
      </x:c>
      <x:c r="L489" s="17" t="str">
        <x:v>Fiscal year beginning 21 March</x:v>
      </x:c>
      <x:c r="M489" s="76" t="str">
        <x:v>4010808971199200</x:v>
      </x:c>
      <x:c r="N489" s="17" t="str">
        <x:v>OBSERVED</x:v>
      </x:c>
      <x:c r="O489" s="17" t="str"/>
    </x:row>
    <x:row r="490">
      <x:c r="A490" s="17" t="str">
        <x:v>2.5</x:v>
      </x:c>
      <x:c r="B490" s="17" t="str">
        <x:v>Industries</x:v>
      </x:c>
      <x:c r="C490" s="17" t="str">
        <x:v>B</x:v>
      </x:c>
      <x:c r="D490" s="17" t="str">
        <x:v>Mining and quarrying</x:v>
      </x:c>
      <x:c r="E490" s="17" t="n">
        <x:v>2021</x:v>
      </x:c>
      <x:c r="F490" s="17" t="str">
        <x:v>1000</x:v>
      </x:c>
      <x:c r="G490" s="17" t="str">
        <x:v>Iranian rial</x:v>
      </x:c>
      <x:c r="H490" s="17" t="str">
        <x:v>Iranian rial</x:v>
      </x:c>
      <x:c r="I490" s="17" t="str">
        <x:v>CONSTANT_PRICES</x:v>
      </x:c>
      <x:c r="J490" s="17" t="n">
        <x:v>2016</x:v>
      </x:c>
      <x:c r="K490" s="17" t="str">
        <x:v>2008</x:v>
      </x:c>
      <x:c r="L490" s="17" t="str">
        <x:v>Fiscal year beginning 21 March</x:v>
      </x:c>
      <x:c r="M490" s="76" t="str">
        <x:v>1312034016659900</x:v>
      </x:c>
      <x:c r="N490" s="17" t="str">
        <x:v>OBSERVED</x:v>
      </x:c>
      <x:c r="O490" s="17" t="str"/>
    </x:row>
    <x:row r="491">
      <x:c r="A491" s="17" t="str">
        <x:v>2.5</x:v>
      </x:c>
      <x:c r="B491" s="17" t="str">
        <x:v>Industries</x:v>
      </x:c>
      <x:c r="C491" s="17" t="str">
        <x:v>C</x:v>
      </x:c>
      <x:c r="D491" s="17" t="str">
        <x:v>Manufacturing</x:v>
      </x:c>
      <x:c r="E491" s="17" t="n">
        <x:v>2021</x:v>
      </x:c>
      <x:c r="F491" s="17" t="str">
        <x:v>1000</x:v>
      </x:c>
      <x:c r="G491" s="17" t="str">
        <x:v>Iranian rial</x:v>
      </x:c>
      <x:c r="H491" s="17" t="str">
        <x:v>Iranian rial</x:v>
      </x:c>
      <x:c r="I491" s="17" t="str">
        <x:v>CONSTANT_PRICES</x:v>
      </x:c>
      <x:c r="J491" s="17" t="n">
        <x:v>2016</x:v>
      </x:c>
      <x:c r="K491" s="17" t="str">
        <x:v>2008</x:v>
      </x:c>
      <x:c r="L491" s="17" t="str">
        <x:v>Fiscal year beginning 21 March</x:v>
      </x:c>
      <x:c r="M491" s="76" t="str">
        <x:v>2118838310615970</x:v>
      </x:c>
      <x:c r="N491" s="17" t="str">
        <x:v>OBSERVED</x:v>
      </x:c>
      <x:c r="O491" s="17" t="str"/>
    </x:row>
    <x:row r="492">
      <x:c r="A492" s="17" t="str">
        <x:v>2.5</x:v>
      </x:c>
      <x:c r="B492" s="17" t="str">
        <x:v>Industries</x:v>
      </x:c>
      <x:c r="C492" s="17" t="str">
        <x:v>D</x:v>
      </x:c>
      <x:c r="D492" s="17" t="str">
        <x:v>Electricity, gas, steam and air conditioning supply</x:v>
      </x:c>
      <x:c r="E492" s="17" t="n">
        <x:v>2021</x:v>
      </x:c>
      <x:c r="F492" s="17" t="str">
        <x:v>1000</x:v>
      </x:c>
      <x:c r="G492" s="17" t="str">
        <x:v>Iranian rial</x:v>
      </x:c>
      <x:c r="H492" s="17" t="str">
        <x:v>Iranian rial</x:v>
      </x:c>
      <x:c r="I492" s="17" t="str">
        <x:v>CONSTANT_PRICES</x:v>
      </x:c>
      <x:c r="J492" s="17" t="n">
        <x:v>2016</x:v>
      </x:c>
      <x:c r="K492" s="17" t="str">
        <x:v>2008</x:v>
      </x:c>
      <x:c r="L492" s="17" t="str">
        <x:v>Fiscal year beginning 21 March</x:v>
      </x:c>
      <x:c r="M492" s="76" t="str">
        <x:v>552515975765117</x:v>
      </x:c>
      <x:c r="N492" s="17" t="str">
        <x:v>OBSERVED</x:v>
      </x:c>
      <x:c r="O492" s="17" t="str"/>
    </x:row>
    <x:row r="493">
      <x:c r="A493" s="17" t="str">
        <x:v>2.5</x:v>
      </x:c>
      <x:c r="B493" s="17" t="str">
        <x:v>Industries</x:v>
      </x:c>
      <x:c r="C493" s="17" t="str">
        <x:v>E</x:v>
      </x:c>
      <x:c r="D493" s="17" t="str">
        <x:v>Water supply; sewerage, waste management and remediation activities</x:v>
      </x:c>
      <x:c r="E493" s="17" t="n">
        <x:v>2021</x:v>
      </x:c>
      <x:c r="F493" s="17" t="str">
        <x:v>1000</x:v>
      </x:c>
      <x:c r="G493" s="17" t="str">
        <x:v>Iranian rial</x:v>
      </x:c>
      <x:c r="H493" s="17" t="str">
        <x:v>Iranian rial</x:v>
      </x:c>
      <x:c r="I493" s="17" t="str">
        <x:v>CONSTANT_PRICES</x:v>
      </x:c>
      <x:c r="J493" s="17" t="n">
        <x:v>2016</x:v>
      </x:c>
      <x:c r="K493" s="17" t="str">
        <x:v>2008</x:v>
      </x:c>
      <x:c r="L493" s="17" t="str">
        <x:v>Fiscal year beginning 21 March</x:v>
      </x:c>
      <x:c r="M493" s="76" t="str">
        <x:v>27420668158210.2</x:v>
      </x:c>
      <x:c r="N493" s="17" t="str">
        <x:v>OBSERVED</x:v>
      </x:c>
      <x:c r="O493" s="17" t="str"/>
    </x:row>
    <x:row r="494">
      <x:c r="A494" s="17" t="str">
        <x:v>2.5</x:v>
      </x:c>
      <x:c r="B494" s="17" t="str">
        <x:v>Industries</x:v>
      </x:c>
      <x:c r="C494" s="17" t="str">
        <x:v>F</x:v>
      </x:c>
      <x:c r="D494" s="17" t="str">
        <x:v>Construction</x:v>
      </x:c>
      <x:c r="E494" s="17" t="n">
        <x:v>2021</x:v>
      </x:c>
      <x:c r="F494" s="17" t="str">
        <x:v>1000</x:v>
      </x:c>
      <x:c r="G494" s="17" t="str">
        <x:v>Iranian rial</x:v>
      </x:c>
      <x:c r="H494" s="17" t="str">
        <x:v>Iranian rial</x:v>
      </x:c>
      <x:c r="I494" s="17" t="str">
        <x:v>CONSTANT_PRICES</x:v>
      </x:c>
      <x:c r="J494" s="17" t="n">
        <x:v>2016</x:v>
      </x:c>
      <x:c r="K494" s="17" t="str">
        <x:v>2008</x:v>
      </x:c>
      <x:c r="L494" s="17" t="str">
        <x:v>Fiscal year beginning 21 March</x:v>
      </x:c>
      <x:c r="M494" s="76" t="str">
        <x:v>622277626716712</x:v>
      </x:c>
      <x:c r="N494" s="17" t="str">
        <x:v>OBSERVED</x:v>
      </x:c>
      <x:c r="O494" s="17" t="str"/>
    </x:row>
    <x:row r="495">
      <x:c r="A495" s="17" t="str">
        <x:v>2.5</x:v>
      </x:c>
      <x:c r="B495" s="17" t="str">
        <x:v>Industries</x:v>
      </x:c>
      <x:c r="C495" s="17" t="str">
        <x:v>G+H+I</x:v>
      </x:c>
      <x:c r="D495" s="17" t="str">
        <x:v>Wholesale and retail trade, transportation and storage, accommodation and food service activities</x:v>
      </x:c>
      <x:c r="E495" s="17" t="n">
        <x:v>2021</x:v>
      </x:c>
      <x:c r="F495" s="17" t="str">
        <x:v>1000</x:v>
      </x:c>
      <x:c r="G495" s="17" t="str">
        <x:v>Iranian rial</x:v>
      </x:c>
      <x:c r="H495" s="17" t="str">
        <x:v>Iranian rial</x:v>
      </x:c>
      <x:c r="I495" s="17" t="str">
        <x:v>CONSTANT_PRICES</x:v>
      </x:c>
      <x:c r="J495" s="17" t="n">
        <x:v>2016</x:v>
      </x:c>
      <x:c r="K495" s="17" t="str">
        <x:v>2008</x:v>
      </x:c>
      <x:c r="L495" s="17" t="str">
        <x:v>Fiscal year beginning 21 March</x:v>
      </x:c>
      <x:c r="M495" s="76" t="str">
        <x:v>2963337506608340</x:v>
      </x:c>
      <x:c r="N495" s="17" t="str">
        <x:v>OBSERVED</x:v>
      </x:c>
      <x:c r="O495" s="17" t="str"/>
    </x:row>
    <x:row r="496">
      <x:c r="A496" s="17" t="str">
        <x:v>2.5</x:v>
      </x:c>
      <x:c r="B496" s="17" t="str">
        <x:v>Industries</x:v>
      </x:c>
      <x:c r="C496" s="17" t="str">
        <x:v>G</x:v>
      </x:c>
      <x:c r="D496" s="17" t="str">
        <x:v>Wholesale and retail trade; repair of motor vehicles and motorcycles</x:v>
      </x:c>
      <x:c r="E496" s="17" t="n">
        <x:v>2021</x:v>
      </x:c>
      <x:c r="F496" s="17" t="str">
        <x:v>1000</x:v>
      </x:c>
      <x:c r="G496" s="17" t="str">
        <x:v>Iranian rial</x:v>
      </x:c>
      <x:c r="H496" s="17" t="str">
        <x:v>Iranian rial</x:v>
      </x:c>
      <x:c r="I496" s="17" t="str">
        <x:v>CONSTANT_PRICES</x:v>
      </x:c>
      <x:c r="J496" s="17" t="n">
        <x:v>2016</x:v>
      </x:c>
      <x:c r="K496" s="17" t="str">
        <x:v>2008</x:v>
      </x:c>
      <x:c r="L496" s="17" t="str">
        <x:v>Fiscal year beginning 21 March</x:v>
      </x:c>
      <x:c r="M496" s="76" t="str">
        <x:v>1673619137543880</x:v>
      </x:c>
      <x:c r="N496" s="17" t="str">
        <x:v>OBSERVED</x:v>
      </x:c>
      <x:c r="O496" s="17" t="str"/>
    </x:row>
    <x:row r="497">
      <x:c r="A497" s="17" t="str">
        <x:v>2.5</x:v>
      </x:c>
      <x:c r="B497" s="17" t="str">
        <x:v>Industries</x:v>
      </x:c>
      <x:c r="C497" s="17" t="str">
        <x:v>H</x:v>
      </x:c>
      <x:c r="D497" s="17" t="str">
        <x:v>Transportation and storage</x:v>
      </x:c>
      <x:c r="E497" s="17" t="n">
        <x:v>2021</x:v>
      </x:c>
      <x:c r="F497" s="17" t="str">
        <x:v>1000</x:v>
      </x:c>
      <x:c r="G497" s="17" t="str">
        <x:v>Iranian rial</x:v>
      </x:c>
      <x:c r="H497" s="17" t="str">
        <x:v>Iranian rial</x:v>
      </x:c>
      <x:c r="I497" s="17" t="str">
        <x:v>CONSTANT_PRICES</x:v>
      </x:c>
      <x:c r="J497" s="17" t="n">
        <x:v>2016</x:v>
      </x:c>
      <x:c r="K497" s="17" t="str">
        <x:v>2008</x:v>
      </x:c>
      <x:c r="L497" s="17" t="str">
        <x:v>Fiscal year beginning 21 March</x:v>
      </x:c>
      <x:c r="M497" s="76" t="str">
        <x:v>1228258814151680</x:v>
      </x:c>
      <x:c r="N497" s="17" t="str">
        <x:v>OBSERVED</x:v>
      </x:c>
      <x:c r="O497" s="17" t="str"/>
    </x:row>
    <x:row r="498">
      <x:c r="A498" s="17" t="str">
        <x:v>2.5</x:v>
      </x:c>
      <x:c r="B498" s="17" t="str">
        <x:v>Industries</x:v>
      </x:c>
      <x:c r="C498" s="17" t="str">
        <x:v>I</x:v>
      </x:c>
      <x:c r="D498" s="17" t="str">
        <x:v>Accommodation and food service activities</x:v>
      </x:c>
      <x:c r="E498" s="17" t="n">
        <x:v>2021</x:v>
      </x:c>
      <x:c r="F498" s="17" t="str">
        <x:v>1000</x:v>
      </x:c>
      <x:c r="G498" s="17" t="str">
        <x:v>Iranian rial</x:v>
      </x:c>
      <x:c r="H498" s="17" t="str">
        <x:v>Iranian rial</x:v>
      </x:c>
      <x:c r="I498" s="17" t="str">
        <x:v>CONSTANT_PRICES</x:v>
      </x:c>
      <x:c r="J498" s="17" t="n">
        <x:v>2016</x:v>
      </x:c>
      <x:c r="K498" s="17" t="str">
        <x:v>2008</x:v>
      </x:c>
      <x:c r="L498" s="17" t="str">
        <x:v>Fiscal year beginning 21 March</x:v>
      </x:c>
      <x:c r="M498" s="76" t="str">
        <x:v>61459554912783</x:v>
      </x:c>
      <x:c r="N498" s="17" t="str">
        <x:v>OBSERVED</x:v>
      </x:c>
      <x:c r="O498" s="17" t="str"/>
    </x:row>
    <x:row r="499">
      <x:c r="A499" s="17" t="str">
        <x:v>2.5</x:v>
      </x:c>
      <x:c r="B499" s="17" t="str">
        <x:v>Industries</x:v>
      </x:c>
      <x:c r="C499" s="17" t="str">
        <x:v>J</x:v>
      </x:c>
      <x:c r="D499" s="17" t="str">
        <x:v>Information and communication</x:v>
      </x:c>
      <x:c r="E499" s="17" t="n">
        <x:v>2021</x:v>
      </x:c>
      <x:c r="F499" s="17" t="str">
        <x:v>1000</x:v>
      </x:c>
      <x:c r="G499" s="17" t="str">
        <x:v>Iranian rial</x:v>
      </x:c>
      <x:c r="H499" s="17" t="str">
        <x:v>Iranian rial</x:v>
      </x:c>
      <x:c r="I499" s="17" t="str">
        <x:v>CONSTANT_PRICES</x:v>
      </x:c>
      <x:c r="J499" s="17" t="n">
        <x:v>2016</x:v>
      </x:c>
      <x:c r="K499" s="17" t="str">
        <x:v>2008</x:v>
      </x:c>
      <x:c r="L499" s="17" t="str">
        <x:v>Fiscal year beginning 21 March</x:v>
      </x:c>
      <x:c r="M499" s="76" t="str">
        <x:v>622224008249859</x:v>
      </x:c>
      <x:c r="N499" s="17" t="str">
        <x:v>OBSERVED</x:v>
      </x:c>
      <x:c r="O499" s="17" t="str"/>
    </x:row>
    <x:row r="500">
      <x:c r="A500" s="17" t="str">
        <x:v>2.5</x:v>
      </x:c>
      <x:c r="B500" s="17" t="str">
        <x:v>Industries</x:v>
      </x:c>
      <x:c r="C500" s="17" t="str">
        <x:v>K</x:v>
      </x:c>
      <x:c r="D500" s="17" t="str">
        <x:v>Financial and insurance activities</x:v>
      </x:c>
      <x:c r="E500" s="17" t="n">
        <x:v>2021</x:v>
      </x:c>
      <x:c r="F500" s="17" t="str">
        <x:v>1000</x:v>
      </x:c>
      <x:c r="G500" s="17" t="str">
        <x:v>Iranian rial</x:v>
      </x:c>
      <x:c r="H500" s="17" t="str">
        <x:v>Iranian rial</x:v>
      </x:c>
      <x:c r="I500" s="17" t="str">
        <x:v>CONSTANT_PRICES</x:v>
      </x:c>
      <x:c r="J500" s="17" t="n">
        <x:v>2016</x:v>
      </x:c>
      <x:c r="K500" s="17" t="str">
        <x:v>2008</x:v>
      </x:c>
      <x:c r="L500" s="17" t="str">
        <x:v>Fiscal year beginning 21 March</x:v>
      </x:c>
      <x:c r="M500" s="76" t="str">
        <x:v>461388664570204</x:v>
      </x:c>
      <x:c r="N500" s="17" t="str">
        <x:v>OBSERVED</x:v>
      </x:c>
      <x:c r="O500" s="17" t="str"/>
    </x:row>
    <x:row r="501">
      <x:c r="A501" s="17" t="str">
        <x:v>2.5</x:v>
      </x:c>
      <x:c r="B501" s="17" t="str">
        <x:v>Industries</x:v>
      </x:c>
      <x:c r="C501" s="17" t="str">
        <x:v>L</x:v>
      </x:c>
      <x:c r="D501" s="17" t="str">
        <x:v>Real estate activities</x:v>
      </x:c>
      <x:c r="E501" s="17" t="n">
        <x:v>2021</x:v>
      </x:c>
      <x:c r="F501" s="17" t="str">
        <x:v>1000</x:v>
      </x:c>
      <x:c r="G501" s="17" t="str">
        <x:v>Iranian rial</x:v>
      </x:c>
      <x:c r="H501" s="17" t="str">
        <x:v>Iranian rial</x:v>
      </x:c>
      <x:c r="I501" s="17" t="str">
        <x:v>CONSTANT_PRICES</x:v>
      </x:c>
      <x:c r="J501" s="17" t="n">
        <x:v>2016</x:v>
      </x:c>
      <x:c r="K501" s="17" t="str">
        <x:v>2008</x:v>
      </x:c>
      <x:c r="L501" s="17" t="str">
        <x:v>Fiscal year beginning 21 March</x:v>
      </x:c>
      <x:c r="M501" s="76" t="str">
        <x:v>1936100033212640</x:v>
      </x:c>
      <x:c r="N501" s="17" t="str">
        <x:v>OBSERVED</x:v>
      </x:c>
      <x:c r="O501" s="17" t="str"/>
    </x:row>
    <x:row r="502">
      <x:c r="A502" s="17" t="str">
        <x:v>2.5</x:v>
      </x:c>
      <x:c r="B502" s="17" t="str">
        <x:v>Industries</x:v>
      </x:c>
      <x:c r="C502" s="17" t="str">
        <x:v>M+N</x:v>
      </x:c>
      <x:c r="D502" s="17" t="str">
        <x:v>Professional, scientific, technical, administrative and support service activities</x:v>
      </x:c>
      <x:c r="E502" s="17" t="n">
        <x:v>2021</x:v>
      </x:c>
      <x:c r="F502" s="17" t="str">
        <x:v>1000</x:v>
      </x:c>
      <x:c r="G502" s="17" t="str">
        <x:v>Iranian rial</x:v>
      </x:c>
      <x:c r="H502" s="17" t="str">
        <x:v>Iranian rial</x:v>
      </x:c>
      <x:c r="I502" s="17" t="str">
        <x:v>CONSTANT_PRICES</x:v>
      </x:c>
      <x:c r="J502" s="17" t="n">
        <x:v>2016</x:v>
      </x:c>
      <x:c r="K502" s="17" t="str">
        <x:v>2008</x:v>
      </x:c>
      <x:c r="L502" s="17" t="str">
        <x:v>Fiscal year beginning 21 March</x:v>
      </x:c>
      <x:c r="M502" s="76" t="str">
        <x:v>173499340829163</x:v>
      </x:c>
      <x:c r="N502" s="17" t="str">
        <x:v>OBSERVED</x:v>
      </x:c>
      <x:c r="O502" s="17" t="str"/>
    </x:row>
    <x:row r="503">
      <x:c r="A503" s="17" t="str">
        <x:v>2.5</x:v>
      </x:c>
      <x:c r="B503" s="17" t="str">
        <x:v>Industries</x:v>
      </x:c>
      <x:c r="C503" s="17" t="str">
        <x:v>M</x:v>
      </x:c>
      <x:c r="D503" s="17" t="str">
        <x:v>Professional, scientific and technical activities</x:v>
      </x:c>
      <x:c r="E503" s="17" t="n">
        <x:v>2021</x:v>
      </x:c>
      <x:c r="F503" s="17" t="str">
        <x:v>1000</x:v>
      </x:c>
      <x:c r="G503" s="17" t="str">
        <x:v>Iranian rial</x:v>
      </x:c>
      <x:c r="H503" s="17" t="str">
        <x:v>Iranian rial</x:v>
      </x:c>
      <x:c r="I503" s="17" t="str">
        <x:v>CONSTANT_PRICES</x:v>
      </x:c>
      <x:c r="J503" s="17" t="n">
        <x:v>2016</x:v>
      </x:c>
      <x:c r="K503" s="17" t="str">
        <x:v>2008</x:v>
      </x:c>
      <x:c r="L503" s="17" t="str">
        <x:v>Fiscal year beginning 21 March</x:v>
      </x:c>
      <x:c r="M503" s="76" t="str">
        <x:v>162891671560008</x:v>
      </x:c>
      <x:c r="N503" s="17" t="str">
        <x:v>OBSERVED</x:v>
      </x:c>
      <x:c r="O503" s="17" t="str"/>
    </x:row>
    <x:row r="504">
      <x:c r="A504" s="17" t="str">
        <x:v>2.5</x:v>
      </x:c>
      <x:c r="B504" s="17" t="str">
        <x:v>Industries</x:v>
      </x:c>
      <x:c r="C504" s="17" t="str">
        <x:v>N</x:v>
      </x:c>
      <x:c r="D504" s="17" t="str">
        <x:v>Administrative and support service activities</x:v>
      </x:c>
      <x:c r="E504" s="17" t="n">
        <x:v>2021</x:v>
      </x:c>
      <x:c r="F504" s="17" t="str">
        <x:v>1000</x:v>
      </x:c>
      <x:c r="G504" s="17" t="str">
        <x:v>Iranian rial</x:v>
      </x:c>
      <x:c r="H504" s="17" t="str">
        <x:v>Iranian rial</x:v>
      </x:c>
      <x:c r="I504" s="17" t="str">
        <x:v>CONSTANT_PRICES</x:v>
      </x:c>
      <x:c r="J504" s="17" t="n">
        <x:v>2016</x:v>
      </x:c>
      <x:c r="K504" s="17" t="str">
        <x:v>2008</x:v>
      </x:c>
      <x:c r="L504" s="17" t="str">
        <x:v>Fiscal year beginning 21 March</x:v>
      </x:c>
      <x:c r="M504" s="76" t="str">
        <x:v>10607669269154.6</x:v>
      </x:c>
      <x:c r="N504" s="17" t="str">
        <x:v>OBSERVED</x:v>
      </x:c>
      <x:c r="O504" s="17" t="str"/>
    </x:row>
    <x:row r="505">
      <x:c r="A505" s="17" t="str">
        <x:v>2.5</x:v>
      </x:c>
      <x:c r="B505" s="17" t="str">
        <x:v>Industries</x:v>
      </x:c>
      <x:c r="C505" s="17" t="str">
        <x:v>O+P+Q</x:v>
      </x:c>
      <x:c r="D505" s="17" t="str">
        <x:v>Public administration and defence, education, human health and social work activities</x:v>
      </x:c>
      <x:c r="E505" s="17" t="n">
        <x:v>2021</x:v>
      </x:c>
      <x:c r="F505" s="17" t="str">
        <x:v>1000</x:v>
      </x:c>
      <x:c r="G505" s="17" t="str">
        <x:v>Iranian rial</x:v>
      </x:c>
      <x:c r="H505" s="17" t="str">
        <x:v>Iranian rial</x:v>
      </x:c>
      <x:c r="I505" s="17" t="str">
        <x:v>CONSTANT_PRICES</x:v>
      </x:c>
      <x:c r="J505" s="17" t="n">
        <x:v>2016</x:v>
      </x:c>
      <x:c r="K505" s="17" t="str">
        <x:v>2008</x:v>
      </x:c>
      <x:c r="L505" s="17" t="str">
        <x:v>Fiscal year beginning 21 March</x:v>
      </x:c>
      <x:c r="M505" s="76" t="str">
        <x:v>2117145125739920</x:v>
      </x:c>
      <x:c r="N505" s="17" t="str">
        <x:v>OBSERVED</x:v>
      </x:c>
      <x:c r="O505" s="17" t="str"/>
    </x:row>
    <x:row r="506">
      <x:c r="A506" s="17" t="str">
        <x:v>2.5</x:v>
      </x:c>
      <x:c r="B506" s="17" t="str">
        <x:v>Industries</x:v>
      </x:c>
      <x:c r="C506" s="17" t="str">
        <x:v>O</x:v>
      </x:c>
      <x:c r="D506" s="17" t="str">
        <x:v>Public administration and defence; compulsory social security</x:v>
      </x:c>
      <x:c r="E506" s="17" t="n">
        <x:v>2021</x:v>
      </x:c>
      <x:c r="F506" s="17" t="str">
        <x:v>1000</x:v>
      </x:c>
      <x:c r="G506" s="17" t="str">
        <x:v>Iranian rial</x:v>
      </x:c>
      <x:c r="H506" s="17" t="str">
        <x:v>Iranian rial</x:v>
      </x:c>
      <x:c r="I506" s="17" t="str">
        <x:v>CONSTANT_PRICES</x:v>
      </x:c>
      <x:c r="J506" s="17" t="n">
        <x:v>2016</x:v>
      </x:c>
      <x:c r="K506" s="17" t="str">
        <x:v>2008</x:v>
      </x:c>
      <x:c r="L506" s="17" t="str">
        <x:v>Fiscal year beginning 21 March</x:v>
      </x:c>
      <x:c r="M506" s="76" t="str">
        <x:v>1092970566080860</x:v>
      </x:c>
      <x:c r="N506" s="17" t="str">
        <x:v>OBSERVED</x:v>
      </x:c>
      <x:c r="O506" s="17" t="str"/>
    </x:row>
    <x:row r="507">
      <x:c r="A507" s="17" t="str">
        <x:v>2.5</x:v>
      </x:c>
      <x:c r="B507" s="17" t="str">
        <x:v>Industries</x:v>
      </x:c>
      <x:c r="C507" s="17" t="str">
        <x:v>P</x:v>
      </x:c>
      <x:c r="D507" s="17" t="str">
        <x:v>Education</x:v>
      </x:c>
      <x:c r="E507" s="17" t="n">
        <x:v>2021</x:v>
      </x:c>
      <x:c r="F507" s="17" t="str">
        <x:v>1000</x:v>
      </x:c>
      <x:c r="G507" s="17" t="str">
        <x:v>Iranian rial</x:v>
      </x:c>
      <x:c r="H507" s="17" t="str">
        <x:v>Iranian rial</x:v>
      </x:c>
      <x:c r="I507" s="17" t="str">
        <x:v>CONSTANT_PRICES</x:v>
      </x:c>
      <x:c r="J507" s="17" t="n">
        <x:v>2016</x:v>
      </x:c>
      <x:c r="K507" s="17" t="str">
        <x:v>2008</x:v>
      </x:c>
      <x:c r="L507" s="17" t="str">
        <x:v>Fiscal year beginning 21 March</x:v>
      </x:c>
      <x:c r="M507" s="76" t="str">
        <x:v>501323974849731</x:v>
      </x:c>
      <x:c r="N507" s="17" t="str">
        <x:v>OBSERVED</x:v>
      </x:c>
      <x:c r="O507" s="17" t="str"/>
    </x:row>
    <x:row r="508">
      <x:c r="A508" s="17" t="str">
        <x:v>2.5</x:v>
      </x:c>
      <x:c r="B508" s="17" t="str">
        <x:v>Industries</x:v>
      </x:c>
      <x:c r="C508" s="17" t="str">
        <x:v>Q</x:v>
      </x:c>
      <x:c r="D508" s="17" t="str">
        <x:v>Human health and social work activities</x:v>
      </x:c>
      <x:c r="E508" s="17" t="n">
        <x:v>2021</x:v>
      </x:c>
      <x:c r="F508" s="17" t="str">
        <x:v>1000</x:v>
      </x:c>
      <x:c r="G508" s="17" t="str">
        <x:v>Iranian rial</x:v>
      </x:c>
      <x:c r="H508" s="17" t="str">
        <x:v>Iranian rial</x:v>
      </x:c>
      <x:c r="I508" s="17" t="str">
        <x:v>CONSTANT_PRICES</x:v>
      </x:c>
      <x:c r="J508" s="17" t="n">
        <x:v>2016</x:v>
      </x:c>
      <x:c r="K508" s="17" t="str">
        <x:v>2008</x:v>
      </x:c>
      <x:c r="L508" s="17" t="str">
        <x:v>Fiscal year beginning 21 March</x:v>
      </x:c>
      <x:c r="M508" s="76" t="str">
        <x:v>522850584809320</x:v>
      </x:c>
      <x:c r="N508" s="17" t="str">
        <x:v>OBSERVED</x:v>
      </x:c>
      <x:c r="O508" s="17" t="str"/>
    </x:row>
    <x:row r="509">
      <x:c r="A509" s="17" t="str">
        <x:v>2.5</x:v>
      </x:c>
      <x:c r="B509" s="17" t="str">
        <x:v>Industries</x:v>
      </x:c>
      <x:c r="C509" s="17" t="str">
        <x:v>R+S+T</x:v>
      </x:c>
      <x:c r="D509" s="17" t="str">
        <x:v>Other service activities</x:v>
      </x:c>
      <x:c r="E509" s="17" t="n">
        <x:v>2021</x:v>
      </x:c>
      <x:c r="F509" s="17" t="str">
        <x:v>1000</x:v>
      </x:c>
      <x:c r="G509" s="17" t="str">
        <x:v>Iranian rial</x:v>
      </x:c>
      <x:c r="H509" s="17" t="str">
        <x:v>Iranian rial</x:v>
      </x:c>
      <x:c r="I509" s="17" t="str">
        <x:v>CONSTANT_PRICES</x:v>
      </x:c>
      <x:c r="J509" s="17" t="n">
        <x:v>2016</x:v>
      </x:c>
      <x:c r="K509" s="17" t="str">
        <x:v>2008</x:v>
      </x:c>
      <x:c r="L509" s="17" t="str">
        <x:v>Fiscal year beginning 21 March</x:v>
      </x:c>
      <x:c r="M509" s="76" t="str">
        <x:v>127448658240583</x:v>
      </x:c>
      <x:c r="N509" s="17" t="str">
        <x:v>OBSERVED</x:v>
      </x:c>
      <x:c r="O509" s="17" t="str"/>
    </x:row>
    <x:row r="510">
      <x:c r="A510" s="17" t="str">
        <x:v>2.5</x:v>
      </x:c>
      <x:c r="B510" s="17" t="str">
        <x:v>Industries</x:v>
      </x:c>
      <x:c r="C510" s="17" t="str">
        <x:v>R</x:v>
      </x:c>
      <x:c r="D510" s="17" t="str">
        <x:v>Arts, entertainment and recreation</x:v>
      </x:c>
      <x:c r="E510" s="17" t="n">
        <x:v>2021</x:v>
      </x:c>
      <x:c r="F510" s="17" t="str">
        <x:v>1000</x:v>
      </x:c>
      <x:c r="G510" s="17" t="str">
        <x:v>Iranian rial</x:v>
      </x:c>
      <x:c r="H510" s="17" t="str">
        <x:v>Iranian rial</x:v>
      </x:c>
      <x:c r="I510" s="17" t="str">
        <x:v>CONSTANT_PRICES</x:v>
      </x:c>
      <x:c r="J510" s="17" t="n">
        <x:v>2016</x:v>
      </x:c>
      <x:c r="K510" s="17" t="str">
        <x:v>2008</x:v>
      </x:c>
      <x:c r="L510" s="17" t="str">
        <x:v>Fiscal year beginning 21 March</x:v>
      </x:c>
      <x:c r="M510" s="76" t="str">
        <x:v>50102879877640.6</x:v>
      </x:c>
      <x:c r="N510" s="17" t="str">
        <x:v>OBSERVED</x:v>
      </x:c>
      <x:c r="O510" s="17" t="str"/>
    </x:row>
    <x:row r="511">
      <x:c r="A511" s="17" t="str">
        <x:v>2.5</x:v>
      </x:c>
      <x:c r="B511" s="17" t="str">
        <x:v>Industries</x:v>
      </x:c>
      <x:c r="C511" s="17" t="str">
        <x:v>S</x:v>
      </x:c>
      <x:c r="D511" s="17" t="str">
        <x:v>Other service activities</x:v>
      </x:c>
      <x:c r="E511" s="17" t="n">
        <x:v>2021</x:v>
      </x:c>
      <x:c r="F511" s="17" t="str">
        <x:v>1000</x:v>
      </x:c>
      <x:c r="G511" s="17" t="str">
        <x:v>Iranian rial</x:v>
      </x:c>
      <x:c r="H511" s="17" t="str">
        <x:v>Iranian rial</x:v>
      </x:c>
      <x:c r="I511" s="17" t="str">
        <x:v>CONSTANT_PRICES</x:v>
      </x:c>
      <x:c r="J511" s="17" t="n">
        <x:v>2016</x:v>
      </x:c>
      <x:c r="K511" s="17" t="str">
        <x:v>2008</x:v>
      </x:c>
      <x:c r="L511" s="17" t="str">
        <x:v>Fiscal year beginning 21 March</x:v>
      </x:c>
      <x:c r="M511" s="76" t="str">
        <x:v>77345778362942</x:v>
      </x:c>
      <x:c r="N511" s="17" t="str">
        <x:v>OBSERVED</x:v>
      </x:c>
      <x:c r="O511" s="17" t="str"/>
    </x:row>
    <x:row r="512">
      <x:c r="A512" s="17" t="str">
        <x:v>2.5</x:v>
      </x:c>
      <x:c r="B512" s="17" t="str">
        <x:v>Industries</x:v>
      </x:c>
      <x:c r="C512" s="17" t="str">
        <x:v>B.1g</x:v>
      </x:c>
      <x:c r="D512" s="17" t="str">
        <x:v>Equals: VALUE ADDED, GROSS, at basic prices</x:v>
      </x:c>
      <x:c r="E512" s="17" t="n">
        <x:v>2021</x:v>
      </x:c>
      <x:c r="F512" s="17" t="str">
        <x:v>1000</x:v>
      </x:c>
      <x:c r="G512" s="17" t="str">
        <x:v>Iranian rial</x:v>
      </x:c>
      <x:c r="H512" s="17" t="str">
        <x:v>Iranian rial</x:v>
      </x:c>
      <x:c r="I512" s="17" t="str">
        <x:v>CONSTANT_PRICES</x:v>
      </x:c>
      <x:c r="J512" s="17" t="n">
        <x:v>2016</x:v>
      </x:c>
      <x:c r="K512" s="17" t="str">
        <x:v>2008</x:v>
      </x:c>
      <x:c r="L512" s="17" t="str">
        <x:v>Fiscal year beginning 21 March</x:v>
      </x:c>
      <x:c r="M512" s="76" t="str">
        <x:v>14594782908702300</x:v>
      </x:c>
      <x:c r="N512" s="17" t="str">
        <x:v>OBSERVED</x:v>
      </x:c>
      <x:c r="O512" s="17" t="str"/>
    </x:row>
    <x:row r="513">
      <x:c r="A513" s="17" t="str">
        <x:v>2.5</x:v>
      </x:c>
      <x:c r="B513" s="17" t="str">
        <x:v>Industries</x:v>
      </x:c>
      <x:c r="C513" s="17" t="str">
        <x:v>D.21-D.31</x:v>
      </x:c>
      <x:c r="D513" s="17" t="str">
        <x:v>Plus: Taxes less Subsidies on products</x:v>
      </x:c>
      <x:c r="E513" s="17" t="n">
        <x:v>2021</x:v>
      </x:c>
      <x:c r="F513" s="17" t="str">
        <x:v>1000</x:v>
      </x:c>
      <x:c r="G513" s="17" t="str">
        <x:v>Iranian rial</x:v>
      </x:c>
      <x:c r="H513" s="17" t="str">
        <x:v>Iranian rial</x:v>
      </x:c>
      <x:c r="I513" s="17" t="str">
        <x:v>CONSTANT_PRICES</x:v>
      </x:c>
      <x:c r="J513" s="17" t="n">
        <x:v>2016</x:v>
      </x:c>
      <x:c r="K513" s="17" t="str">
        <x:v>2008</x:v>
      </x:c>
      <x:c r="L513" s="17" t="str">
        <x:v>Fiscal year beginning 21 March</x:v>
      </x:c>
      <x:c r="M513" s="76" t="str">
        <x:v>672805000000000</x:v>
      </x:c>
      <x:c r="N513" s="17" t="str">
        <x:v>OBSERVED</x:v>
      </x:c>
      <x:c r="O513" s="17" t="str"/>
    </x:row>
    <x:row r="514">
      <x:c r="A514" s="17" t="str">
        <x:v>2.5</x:v>
      </x:c>
      <x:c r="B514" s="17" t="str">
        <x:v>Industries</x:v>
      </x:c>
      <x:c r="C514" s="17" t="str">
        <x:v>D.21</x:v>
      </x:c>
      <x:c r="D514" s="17" t="str">
        <x:v>Plus: Taxes on products</x:v>
      </x:c>
      <x:c r="E514" s="17" t="n">
        <x:v>2021</x:v>
      </x:c>
      <x:c r="F514" s="17" t="str">
        <x:v>1000</x:v>
      </x:c>
      <x:c r="G514" s="17" t="str">
        <x:v>Iranian rial</x:v>
      </x:c>
      <x:c r="H514" s="17" t="str">
        <x:v>Iranian rial</x:v>
      </x:c>
      <x:c r="I514" s="17" t="str">
        <x:v>CONSTANT_PRICES</x:v>
      </x:c>
      <x:c r="J514" s="17" t="n">
        <x:v>2016</x:v>
      </x:c>
      <x:c r="K514" s="17" t="str">
        <x:v>2008</x:v>
      </x:c>
      <x:c r="L514" s="17" t="str">
        <x:v>Fiscal year beginning 21 March</x:v>
      </x:c>
      <x:c r="M514" s="76" t="str">
        <x:v>679057325481267</x:v>
      </x:c>
      <x:c r="N514" s="17" t="str">
        <x:v>OBSERVED</x:v>
      </x:c>
      <x:c r="O514" s="17" t="str"/>
    </x:row>
    <x:row r="515">
      <x:c r="A515" s="17" t="str">
        <x:v>2.5</x:v>
      </x:c>
      <x:c r="B515" s="17" t="str">
        <x:v>Industries</x:v>
      </x:c>
      <x:c r="C515" s="17" t="str">
        <x:v>D.31</x:v>
      </x:c>
      <x:c r="D515" s="17" t="str">
        <x:v>Less: Subsidies on products</x:v>
      </x:c>
      <x:c r="E515" s="17" t="n">
        <x:v>2021</x:v>
      </x:c>
      <x:c r="F515" s="17" t="str">
        <x:v>1000</x:v>
      </x:c>
      <x:c r="G515" s="17" t="str">
        <x:v>Iranian rial</x:v>
      </x:c>
      <x:c r="H515" s="17" t="str">
        <x:v>Iranian rial</x:v>
      </x:c>
      <x:c r="I515" s="17" t="str">
        <x:v>CONSTANT_PRICES</x:v>
      </x:c>
      <x:c r="J515" s="17" t="n">
        <x:v>2016</x:v>
      </x:c>
      <x:c r="K515" s="17" t="str">
        <x:v>2008</x:v>
      </x:c>
      <x:c r="L515" s="17" t="str">
        <x:v>Fiscal year beginning 21 March</x:v>
      </x:c>
      <x:c r="M515" s="76" t="str">
        <x:v>6252325481266.92</x:v>
      </x:c>
      <x:c r="N515" s="17" t="str">
        <x:v>OBSERVED</x:v>
      </x:c>
      <x:c r="O515" s="17" t="str"/>
    </x:row>
    <x:row r="516">
      <x:c r="A516" s="17" t="str">
        <x:v>2.5</x:v>
      </x:c>
      <x:c r="B516" s="17" t="str">
        <x:v>Industries</x:v>
      </x:c>
      <x:c r="C516" s="17" t="str">
        <x:v>B.1*g</x:v>
      </x:c>
      <x:c r="D516" s="17" t="str">
        <x:v>Equals: GROSS DOMESTIC PRODUCT</x:v>
      </x:c>
      <x:c r="E516" s="17" t="n">
        <x:v>2021</x:v>
      </x:c>
      <x:c r="F516" s="17" t="str">
        <x:v>1000</x:v>
      </x:c>
      <x:c r="G516" s="17" t="str">
        <x:v>Iranian rial</x:v>
      </x:c>
      <x:c r="H516" s="17" t="str">
        <x:v>Iranian rial</x:v>
      </x:c>
      <x:c r="I516" s="17" t="str">
        <x:v>CONSTANT_PRICES</x:v>
      </x:c>
      <x:c r="J516" s="17" t="n">
        <x:v>2016</x:v>
      </x:c>
      <x:c r="K516" s="17" t="str">
        <x:v>2008</x:v>
      </x:c>
      <x:c r="L516" s="17" t="str">
        <x:v>Fiscal year beginning 21 March</x:v>
      </x:c>
      <x:c r="M516" s="76" t="str">
        <x:v>15267587908702300</x:v>
      </x:c>
      <x:c r="N516" s="17" t="str">
        <x:v>OBSERVED</x:v>
      </x:c>
      <x:c r="O516" s="17" t="str"/>
    </x:row>
    <x:row r="517">
      <x:c r="A517" s="17" t="str">
        <x:v>2.5</x:v>
      </x:c>
      <x:c r="B517" s="17" t="str">
        <x:v>Industries</x:v>
      </x:c>
      <x:c r="C517" s="17" t="str">
        <x:v>A</x:v>
      </x:c>
      <x:c r="D517" s="17" t="str">
        <x:v>Agriculture, forestry and fishing</x:v>
      </x:c>
      <x:c r="E517" s="17" t="n">
        <x:v>2020</x:v>
      </x:c>
      <x:c r="F517" s="17" t="str">
        <x:v>1000</x:v>
      </x:c>
      <x:c r="G517" s="17" t="str">
        <x:v>Iranian rial</x:v>
      </x:c>
      <x:c r="H517" s="17" t="str">
        <x:v>Iranian rial</x:v>
      </x:c>
      <x:c r="I517" s="17" t="str">
        <x:v>CONSTANT_PRICES</x:v>
      </x:c>
      <x:c r="J517" s="17" t="n">
        <x:v>2016</x:v>
      </x:c>
      <x:c r="K517" s="17" t="str">
        <x:v>2008</x:v>
      </x:c>
      <x:c r="L517" s="17" t="str">
        <x:v>Fiscal year beginning 21 March</x:v>
      </x:c>
      <x:c r="M517" s="76" t="str">
        <x:v>1603042337981580</x:v>
      </x:c>
      <x:c r="N517" s="17" t="str">
        <x:v>OBSERVED</x:v>
      </x:c>
      <x:c r="O517" s="17" t="str"/>
    </x:row>
    <x:row r="518">
      <x:c r="A518" s="17" t="str">
        <x:v>2.5</x:v>
      </x:c>
      <x:c r="B518" s="17" t="str">
        <x:v>Industries</x:v>
      </x:c>
      <x:c r="C518" s="17" t="str">
        <x:v>01</x:v>
      </x:c>
      <x:c r="D518" s="17" t="str">
        <x:v>Crop and animal production, hunting and related service activities</x:v>
      </x:c>
      <x:c r="E518" s="17" t="n">
        <x:v>2020</x:v>
      </x:c>
      <x:c r="F518" s="17" t="str">
        <x:v>1000</x:v>
      </x:c>
      <x:c r="G518" s="17" t="str">
        <x:v>Iranian rial</x:v>
      </x:c>
      <x:c r="H518" s="17" t="str">
        <x:v>Iranian rial</x:v>
      </x:c>
      <x:c r="I518" s="17" t="str">
        <x:v>CONSTANT_PRICES</x:v>
      </x:c>
      <x:c r="J518" s="17" t="n">
        <x:v>2016</x:v>
      </x:c>
      <x:c r="K518" s="17" t="str">
        <x:v>2008</x:v>
      </x:c>
      <x:c r="L518" s="17" t="str">
        <x:v>Fiscal year beginning 21 March</x:v>
      </x:c>
      <x:c r="M518" s="76" t="str">
        <x:v>1522100009075240</x:v>
      </x:c>
      <x:c r="N518" s="17" t="str">
        <x:v>OBSERVED</x:v>
      </x:c>
      <x:c r="O518" s="17" t="str"/>
    </x:row>
    <x:row r="519">
      <x:c r="A519" s="17" t="str">
        <x:v>2.5</x:v>
      </x:c>
      <x:c r="B519" s="17" t="str">
        <x:v>Industries</x:v>
      </x:c>
      <x:c r="C519" s="17" t="str">
        <x:v>02</x:v>
      </x:c>
      <x:c r="D519" s="17" t="str">
        <x:v>Forestry and logging</x:v>
      </x:c>
      <x:c r="E519" s="17" t="n">
        <x:v>2020</x:v>
      </x:c>
      <x:c r="F519" s="17" t="str">
        <x:v>1000</x:v>
      </x:c>
      <x:c r="G519" s="17" t="str">
        <x:v>Iranian rial</x:v>
      </x:c>
      <x:c r="H519" s="17" t="str">
        <x:v>Iranian rial</x:v>
      </x:c>
      <x:c r="I519" s="17" t="str">
        <x:v>CONSTANT_PRICES</x:v>
      </x:c>
      <x:c r="J519" s="17" t="n">
        <x:v>2016</x:v>
      </x:c>
      <x:c r="K519" s="17" t="str">
        <x:v>2008</x:v>
      </x:c>
      <x:c r="L519" s="17" t="str">
        <x:v>Fiscal year beginning 21 March</x:v>
      </x:c>
      <x:c r="M519" s="76" t="str">
        <x:v>1738563436602.73</x:v>
      </x:c>
      <x:c r="N519" s="17" t="str">
        <x:v>OBSERVED</x:v>
      </x:c>
      <x:c r="O519" s="17" t="str"/>
    </x:row>
    <x:row r="520">
      <x:c r="A520" s="17" t="str">
        <x:v>2.5</x:v>
      </x:c>
      <x:c r="B520" s="17" t="str">
        <x:v>Industries</x:v>
      </x:c>
      <x:c r="C520" s="17" t="str">
        <x:v>03</x:v>
      </x:c>
      <x:c r="D520" s="17" t="str">
        <x:v>Fishing and aquaculture</x:v>
      </x:c>
      <x:c r="E520" s="17" t="n">
        <x:v>2020</x:v>
      </x:c>
      <x:c r="F520" s="17" t="str">
        <x:v>1000</x:v>
      </x:c>
      <x:c r="G520" s="17" t="str">
        <x:v>Iranian rial</x:v>
      </x:c>
      <x:c r="H520" s="17" t="str">
        <x:v>Iranian rial</x:v>
      </x:c>
      <x:c r="I520" s="17" t="str">
        <x:v>CONSTANT_PRICES</x:v>
      </x:c>
      <x:c r="J520" s="17" t="n">
        <x:v>2016</x:v>
      </x:c>
      <x:c r="K520" s="17" t="str">
        <x:v>2008</x:v>
      </x:c>
      <x:c r="L520" s="17" t="str">
        <x:v>Fiscal year beginning 21 March</x:v>
      </x:c>
      <x:c r="M520" s="76" t="str">
        <x:v>79203765469737.1</x:v>
      </x:c>
      <x:c r="N520" s="17" t="str">
        <x:v>OBSERVED</x:v>
      </x:c>
      <x:c r="O520" s="17" t="str"/>
    </x:row>
    <x:row r="521">
      <x:c r="A521" s="17" t="str">
        <x:v>2.5</x:v>
      </x:c>
      <x:c r="B521" s="17" t="str">
        <x:v>Industries</x:v>
      </x:c>
      <x:c r="C521" s="17" t="str">
        <x:v>B+C+D+E</x:v>
      </x:c>
      <x:c r="D521" s="17" t="str">
        <x:v>Manufacturing, mining and quarrying and other industrial activities</x:v>
      </x:c>
      <x:c r="E521" s="17" t="n">
        <x:v>2020</x:v>
      </x:c>
      <x:c r="F521" s="17" t="str">
        <x:v>1000</x:v>
      </x:c>
      <x:c r="G521" s="17" t="str">
        <x:v>Iranian rial</x:v>
      </x:c>
      <x:c r="H521" s="17" t="str">
        <x:v>Iranian rial</x:v>
      </x:c>
      <x:c r="I521" s="17" t="str">
        <x:v>CONSTANT_PRICES</x:v>
      </x:c>
      <x:c r="J521" s="17" t="n">
        <x:v>2016</x:v>
      </x:c>
      <x:c r="K521" s="17" t="str">
        <x:v>2008</x:v>
      </x:c>
      <x:c r="L521" s="17" t="str">
        <x:v>Fiscal year beginning 21 March</x:v>
      </x:c>
      <x:c r="M521" s="76" t="str">
        <x:v>3808026289238200</x:v>
      </x:c>
      <x:c r="N521" s="17" t="str">
        <x:v>OBSERVED</x:v>
      </x:c>
      <x:c r="O521" s="17" t="str"/>
    </x:row>
    <x:row r="522">
      <x:c r="A522" s="17" t="str">
        <x:v>2.5</x:v>
      </x:c>
      <x:c r="B522" s="17" t="str">
        <x:v>Industries</x:v>
      </x:c>
      <x:c r="C522" s="17" t="str">
        <x:v>B</x:v>
      </x:c>
      <x:c r="D522" s="17" t="str">
        <x:v>Mining and quarrying</x:v>
      </x:c>
      <x:c r="E522" s="17" t="n">
        <x:v>2020</x:v>
      </x:c>
      <x:c r="F522" s="17" t="str">
        <x:v>1000</x:v>
      </x:c>
      <x:c r="G522" s="17" t="str">
        <x:v>Iranian rial</x:v>
      </x:c>
      <x:c r="H522" s="17" t="str">
        <x:v>Iranian rial</x:v>
      </x:c>
      <x:c r="I522" s="17" t="str">
        <x:v>CONSTANT_PRICES</x:v>
      </x:c>
      <x:c r="J522" s="17" t="n">
        <x:v>2016</x:v>
      </x:c>
      <x:c r="K522" s="17" t="str">
        <x:v>2008</x:v>
      </x:c>
      <x:c r="L522" s="17" t="str">
        <x:v>Fiscal year beginning 21 March</x:v>
      </x:c>
      <x:c r="M522" s="76" t="str">
        <x:v>1205839781810210</x:v>
      </x:c>
      <x:c r="N522" s="17" t="str">
        <x:v>OBSERVED</x:v>
      </x:c>
      <x:c r="O522" s="17" t="str"/>
    </x:row>
    <x:row r="523">
      <x:c r="A523" s="17" t="str">
        <x:v>2.5</x:v>
      </x:c>
      <x:c r="B523" s="17" t="str">
        <x:v>Industries</x:v>
      </x:c>
      <x:c r="C523" s="17" t="str">
        <x:v>C</x:v>
      </x:c>
      <x:c r="D523" s="17" t="str">
        <x:v>Manufacturing</x:v>
      </x:c>
      <x:c r="E523" s="17" t="n">
        <x:v>2020</x:v>
      </x:c>
      <x:c r="F523" s="17" t="str">
        <x:v>1000</x:v>
      </x:c>
      <x:c r="G523" s="17" t="str">
        <x:v>Iranian rial</x:v>
      </x:c>
      <x:c r="H523" s="17" t="str">
        <x:v>Iranian rial</x:v>
      </x:c>
      <x:c r="I523" s="17" t="str">
        <x:v>CONSTANT_PRICES</x:v>
      </x:c>
      <x:c r="J523" s="17" t="n">
        <x:v>2016</x:v>
      </x:c>
      <x:c r="K523" s="17" t="str">
        <x:v>2008</x:v>
      </x:c>
      <x:c r="L523" s="17" t="str">
        <x:v>Fiscal year beginning 21 March</x:v>
      </x:c>
      <x:c r="M523" s="76" t="str">
        <x:v>2040858462169840</x:v>
      </x:c>
      <x:c r="N523" s="17" t="str">
        <x:v>OBSERVED</x:v>
      </x:c>
      <x:c r="O523" s="17" t="str"/>
    </x:row>
    <x:row r="524">
      <x:c r="A524" s="17" t="str">
        <x:v>2.5</x:v>
      </x:c>
      <x:c r="B524" s="17" t="str">
        <x:v>Industries</x:v>
      </x:c>
      <x:c r="C524" s="17" t="str">
        <x:v>D</x:v>
      </x:c>
      <x:c r="D524" s="17" t="str">
        <x:v>Electricity, gas, steam and air conditioning supply</x:v>
      </x:c>
      <x:c r="E524" s="17" t="n">
        <x:v>2020</x:v>
      </x:c>
      <x:c r="F524" s="17" t="str">
        <x:v>1000</x:v>
      </x:c>
      <x:c r="G524" s="17" t="str">
        <x:v>Iranian rial</x:v>
      </x:c>
      <x:c r="H524" s="17" t="str">
        <x:v>Iranian rial</x:v>
      </x:c>
      <x:c r="I524" s="17" t="str">
        <x:v>CONSTANT_PRICES</x:v>
      </x:c>
      <x:c r="J524" s="17" t="n">
        <x:v>2016</x:v>
      </x:c>
      <x:c r="K524" s="17" t="str">
        <x:v>2008</x:v>
      </x:c>
      <x:c r="L524" s="17" t="str">
        <x:v>Fiscal year beginning 21 March</x:v>
      </x:c>
      <x:c r="M524" s="76" t="str">
        <x:v>535298594455459</x:v>
      </x:c>
      <x:c r="N524" s="17" t="str">
        <x:v>OBSERVED</x:v>
      </x:c>
      <x:c r="O524" s="17" t="str"/>
    </x:row>
    <x:row r="525">
      <x:c r="A525" s="17" t="str">
        <x:v>2.5</x:v>
      </x:c>
      <x:c r="B525" s="17" t="str">
        <x:v>Industries</x:v>
      </x:c>
      <x:c r="C525" s="17" t="str">
        <x:v>E</x:v>
      </x:c>
      <x:c r="D525" s="17" t="str">
        <x:v>Water supply; sewerage, waste management and remediation activities</x:v>
      </x:c>
      <x:c r="E525" s="17" t="n">
        <x:v>2020</x:v>
      </x:c>
      <x:c r="F525" s="17" t="str">
        <x:v>1000</x:v>
      </x:c>
      <x:c r="G525" s="17" t="str">
        <x:v>Iranian rial</x:v>
      </x:c>
      <x:c r="H525" s="17" t="str">
        <x:v>Iranian rial</x:v>
      </x:c>
      <x:c r="I525" s="17" t="str">
        <x:v>CONSTANT_PRICES</x:v>
      </x:c>
      <x:c r="J525" s="17" t="n">
        <x:v>2016</x:v>
      </x:c>
      <x:c r="K525" s="17" t="str">
        <x:v>2008</x:v>
      </x:c>
      <x:c r="L525" s="17" t="str">
        <x:v>Fiscal year beginning 21 March</x:v>
      </x:c>
      <x:c r="M525" s="76" t="str">
        <x:v>26029450802685.5</x:v>
      </x:c>
      <x:c r="N525" s="17" t="str">
        <x:v>OBSERVED</x:v>
      </x:c>
      <x:c r="O525" s="17" t="str"/>
    </x:row>
    <x:row r="526">
      <x:c r="A526" s="17" t="str">
        <x:v>2.5</x:v>
      </x:c>
      <x:c r="B526" s="17" t="str">
        <x:v>Industries</x:v>
      </x:c>
      <x:c r="C526" s="17" t="str">
        <x:v>F</x:v>
      </x:c>
      <x:c r="D526" s="17" t="str">
        <x:v>Construction</x:v>
      </x:c>
      <x:c r="E526" s="17" t="n">
        <x:v>2020</x:v>
      </x:c>
      <x:c r="F526" s="17" t="str">
        <x:v>1000</x:v>
      </x:c>
      <x:c r="G526" s="17" t="str">
        <x:v>Iranian rial</x:v>
      </x:c>
      <x:c r="H526" s="17" t="str">
        <x:v>Iranian rial</x:v>
      </x:c>
      <x:c r="I526" s="17" t="str">
        <x:v>CONSTANT_PRICES</x:v>
      </x:c>
      <x:c r="J526" s="17" t="n">
        <x:v>2016</x:v>
      </x:c>
      <x:c r="K526" s="17" t="str">
        <x:v>2008</x:v>
      </x:c>
      <x:c r="L526" s="17" t="str">
        <x:v>Fiscal year beginning 21 March</x:v>
      </x:c>
      <x:c r="M526" s="76" t="str">
        <x:v>672165628230690</x:v>
      </x:c>
      <x:c r="N526" s="17" t="str">
        <x:v>OBSERVED</x:v>
      </x:c>
      <x:c r="O526" s="17" t="str"/>
    </x:row>
    <x:row r="527">
      <x:c r="A527" s="17" t="str">
        <x:v>2.5</x:v>
      </x:c>
      <x:c r="B527" s="17" t="str">
        <x:v>Industries</x:v>
      </x:c>
      <x:c r="C527" s="17" t="str">
        <x:v>G+H+I</x:v>
      </x:c>
      <x:c r="D527" s="17" t="str">
        <x:v>Wholesale and retail trade, transportation and storage, accommodation and food service activities</x:v>
      </x:c>
      <x:c r="E527" s="17" t="n">
        <x:v>2020</x:v>
      </x:c>
      <x:c r="F527" s="17" t="str">
        <x:v>1000</x:v>
      </x:c>
      <x:c r="G527" s="17" t="str">
        <x:v>Iranian rial</x:v>
      </x:c>
      <x:c r="H527" s="17" t="str">
        <x:v>Iranian rial</x:v>
      </x:c>
      <x:c r="I527" s="17" t="str">
        <x:v>CONSTANT_PRICES</x:v>
      </x:c>
      <x:c r="J527" s="17" t="n">
        <x:v>2016</x:v>
      </x:c>
      <x:c r="K527" s="17" t="str">
        <x:v>2008</x:v>
      </x:c>
      <x:c r="L527" s="17" t="str">
        <x:v>Fiscal year beginning 21 March</x:v>
      </x:c>
      <x:c r="M527" s="76" t="str">
        <x:v>2805377914834290</x:v>
      </x:c>
      <x:c r="N527" s="17" t="str">
        <x:v>OBSERVED</x:v>
      </x:c>
      <x:c r="O527" s="17" t="str"/>
    </x:row>
    <x:row r="528">
      <x:c r="A528" s="17" t="str">
        <x:v>2.5</x:v>
      </x:c>
      <x:c r="B528" s="17" t="str">
        <x:v>Industries</x:v>
      </x:c>
      <x:c r="C528" s="17" t="str">
        <x:v>G</x:v>
      </x:c>
      <x:c r="D528" s="17" t="str">
        <x:v>Wholesale and retail trade; repair of motor vehicles and motorcycles</x:v>
      </x:c>
      <x:c r="E528" s="17" t="n">
        <x:v>2020</x:v>
      </x:c>
      <x:c r="F528" s="17" t="str">
        <x:v>1000</x:v>
      </x:c>
      <x:c r="G528" s="17" t="str">
        <x:v>Iranian rial</x:v>
      </x:c>
      <x:c r="H528" s="17" t="str">
        <x:v>Iranian rial</x:v>
      </x:c>
      <x:c r="I528" s="17" t="str">
        <x:v>CONSTANT_PRICES</x:v>
      </x:c>
      <x:c r="J528" s="17" t="n">
        <x:v>2016</x:v>
      </x:c>
      <x:c r="K528" s="17" t="str">
        <x:v>2008</x:v>
      </x:c>
      <x:c r="L528" s="17" t="str">
        <x:v>Fiscal year beginning 21 March</x:v>
      </x:c>
      <x:c r="M528" s="76" t="str">
        <x:v>1610990868018910</x:v>
      </x:c>
      <x:c r="N528" s="17" t="str">
        <x:v>OBSERVED</x:v>
      </x:c>
      <x:c r="O528" s="17" t="str"/>
    </x:row>
    <x:row r="529">
      <x:c r="A529" s="17" t="str">
        <x:v>2.5</x:v>
      </x:c>
      <x:c r="B529" s="17" t="str">
        <x:v>Industries</x:v>
      </x:c>
      <x:c r="C529" s="17" t="str">
        <x:v>H</x:v>
      </x:c>
      <x:c r="D529" s="17" t="str">
        <x:v>Transportation and storage</x:v>
      </x:c>
      <x:c r="E529" s="17" t="n">
        <x:v>2020</x:v>
      </x:c>
      <x:c r="F529" s="17" t="str">
        <x:v>1000</x:v>
      </x:c>
      <x:c r="G529" s="17" t="str">
        <x:v>Iranian rial</x:v>
      </x:c>
      <x:c r="H529" s="17" t="str">
        <x:v>Iranian rial</x:v>
      </x:c>
      <x:c r="I529" s="17" t="str">
        <x:v>CONSTANT_PRICES</x:v>
      </x:c>
      <x:c r="J529" s="17" t="n">
        <x:v>2016</x:v>
      </x:c>
      <x:c r="K529" s="17" t="str">
        <x:v>2008</x:v>
      </x:c>
      <x:c r="L529" s="17" t="str">
        <x:v>Fiscal year beginning 21 March</x:v>
      </x:c>
      <x:c r="M529" s="76" t="str">
        <x:v>1146595847287280</x:v>
      </x:c>
      <x:c r="N529" s="17" t="str">
        <x:v>OBSERVED</x:v>
      </x:c>
      <x:c r="O529" s="17" t="str"/>
    </x:row>
    <x:row r="530">
      <x:c r="A530" s="17" t="str">
        <x:v>2.5</x:v>
      </x:c>
      <x:c r="B530" s="17" t="str">
        <x:v>Industries</x:v>
      </x:c>
      <x:c r="C530" s="17" t="str">
        <x:v>I</x:v>
      </x:c>
      <x:c r="D530" s="17" t="str">
        <x:v>Accommodation and food service activities</x:v>
      </x:c>
      <x:c r="E530" s="17" t="n">
        <x:v>2020</x:v>
      </x:c>
      <x:c r="F530" s="17" t="str">
        <x:v>1000</x:v>
      </x:c>
      <x:c r="G530" s="17" t="str">
        <x:v>Iranian rial</x:v>
      </x:c>
      <x:c r="H530" s="17" t="str">
        <x:v>Iranian rial</x:v>
      </x:c>
      <x:c r="I530" s="17" t="str">
        <x:v>CONSTANT_PRICES</x:v>
      </x:c>
      <x:c r="J530" s="17" t="n">
        <x:v>2016</x:v>
      </x:c>
      <x:c r="K530" s="17" t="str">
        <x:v>2008</x:v>
      </x:c>
      <x:c r="L530" s="17" t="str">
        <x:v>Fiscal year beginning 21 March</x:v>
      </x:c>
      <x:c r="M530" s="76" t="str">
        <x:v>47791199528106</x:v>
      </x:c>
      <x:c r="N530" s="17" t="str">
        <x:v>OBSERVED</x:v>
      </x:c>
      <x:c r="O530" s="17" t="str"/>
    </x:row>
    <x:row r="531">
      <x:c r="A531" s="17" t="str">
        <x:v>2.5</x:v>
      </x:c>
      <x:c r="B531" s="17" t="str">
        <x:v>Industries</x:v>
      </x:c>
      <x:c r="C531" s="17" t="str">
        <x:v>J</x:v>
      </x:c>
      <x:c r="D531" s="17" t="str">
        <x:v>Information and communication</x:v>
      </x:c>
      <x:c r="E531" s="17" t="n">
        <x:v>2020</x:v>
      </x:c>
      <x:c r="F531" s="17" t="str">
        <x:v>1000</x:v>
      </x:c>
      <x:c r="G531" s="17" t="str">
        <x:v>Iranian rial</x:v>
      </x:c>
      <x:c r="H531" s="17" t="str">
        <x:v>Iranian rial</x:v>
      </x:c>
      <x:c r="I531" s="17" t="str">
        <x:v>CONSTANT_PRICES</x:v>
      </x:c>
      <x:c r="J531" s="17" t="n">
        <x:v>2016</x:v>
      </x:c>
      <x:c r="K531" s="17" t="str">
        <x:v>2008</x:v>
      </x:c>
      <x:c r="L531" s="17" t="str">
        <x:v>Fiscal year beginning 21 March</x:v>
      </x:c>
      <x:c r="M531" s="76" t="str">
        <x:v>549150084473673</x:v>
      </x:c>
      <x:c r="N531" s="17" t="str">
        <x:v>OBSERVED</x:v>
      </x:c>
      <x:c r="O531" s="17" t="str"/>
    </x:row>
    <x:row r="532">
      <x:c r="A532" s="17" t="str">
        <x:v>2.5</x:v>
      </x:c>
      <x:c r="B532" s="17" t="str">
        <x:v>Industries</x:v>
      </x:c>
      <x:c r="C532" s="17" t="str">
        <x:v>K</x:v>
      </x:c>
      <x:c r="D532" s="17" t="str">
        <x:v>Financial and insurance activities</x:v>
      </x:c>
      <x:c r="E532" s="17" t="n">
        <x:v>2020</x:v>
      </x:c>
      <x:c r="F532" s="17" t="str">
        <x:v>1000</x:v>
      </x:c>
      <x:c r="G532" s="17" t="str">
        <x:v>Iranian rial</x:v>
      </x:c>
      <x:c r="H532" s="17" t="str">
        <x:v>Iranian rial</x:v>
      </x:c>
      <x:c r="I532" s="17" t="str">
        <x:v>CONSTANT_PRICES</x:v>
      </x:c>
      <x:c r="J532" s="17" t="n">
        <x:v>2016</x:v>
      </x:c>
      <x:c r="K532" s="17" t="str">
        <x:v>2008</x:v>
      </x:c>
      <x:c r="L532" s="17" t="str">
        <x:v>Fiscal year beginning 21 March</x:v>
      </x:c>
      <x:c r="M532" s="76" t="str">
        <x:v>471971844865098</x:v>
      </x:c>
      <x:c r="N532" s="17" t="str">
        <x:v>OBSERVED</x:v>
      </x:c>
      <x:c r="O532" s="17" t="str"/>
    </x:row>
    <x:row r="533">
      <x:c r="A533" s="17" t="str">
        <x:v>2.5</x:v>
      </x:c>
      <x:c r="B533" s="17" t="str">
        <x:v>Industries</x:v>
      </x:c>
      <x:c r="C533" s="17" t="str">
        <x:v>L</x:v>
      </x:c>
      <x:c r="D533" s="17" t="str">
        <x:v>Real estate activities</x:v>
      </x:c>
      <x:c r="E533" s="17" t="n">
        <x:v>2020</x:v>
      </x:c>
      <x:c r="F533" s="17" t="str">
        <x:v>1000</x:v>
      </x:c>
      <x:c r="G533" s="17" t="str">
        <x:v>Iranian rial</x:v>
      </x:c>
      <x:c r="H533" s="17" t="str">
        <x:v>Iranian rial</x:v>
      </x:c>
      <x:c r="I533" s="17" t="str">
        <x:v>CONSTANT_PRICES</x:v>
      </x:c>
      <x:c r="J533" s="17" t="n">
        <x:v>2016</x:v>
      </x:c>
      <x:c r="K533" s="17" t="str">
        <x:v>2008</x:v>
      </x:c>
      <x:c r="L533" s="17" t="str">
        <x:v>Fiscal year beginning 21 March</x:v>
      </x:c>
      <x:c r="M533" s="76" t="str">
        <x:v>1912975294640760</x:v>
      </x:c>
      <x:c r="N533" s="17" t="str">
        <x:v>OBSERVED</x:v>
      </x:c>
      <x:c r="O533" s="17" t="str"/>
    </x:row>
    <x:row r="534">
      <x:c r="A534" s="17" t="str">
        <x:v>2.5</x:v>
      </x:c>
      <x:c r="B534" s="17" t="str">
        <x:v>Industries</x:v>
      </x:c>
      <x:c r="C534" s="17" t="str">
        <x:v>M+N</x:v>
      </x:c>
      <x:c r="D534" s="17" t="str">
        <x:v>Professional, scientific, technical, administrative and support service activities</x:v>
      </x:c>
      <x:c r="E534" s="17" t="n">
        <x:v>2020</x:v>
      </x:c>
      <x:c r="F534" s="17" t="str">
        <x:v>1000</x:v>
      </x:c>
      <x:c r="G534" s="17" t="str">
        <x:v>Iranian rial</x:v>
      </x:c>
      <x:c r="H534" s="17" t="str">
        <x:v>Iranian rial</x:v>
      </x:c>
      <x:c r="I534" s="17" t="str">
        <x:v>CONSTANT_PRICES</x:v>
      </x:c>
      <x:c r="J534" s="17" t="n">
        <x:v>2016</x:v>
      </x:c>
      <x:c r="K534" s="17" t="str">
        <x:v>2008</x:v>
      </x:c>
      <x:c r="L534" s="17" t="str">
        <x:v>Fiscal year beginning 21 March</x:v>
      </x:c>
      <x:c r="M534" s="76" t="str">
        <x:v>151244780938941</x:v>
      </x:c>
      <x:c r="N534" s="17" t="str">
        <x:v>OBSERVED</x:v>
      </x:c>
      <x:c r="O534" s="17" t="str"/>
    </x:row>
    <x:row r="535">
      <x:c r="A535" s="17" t="str">
        <x:v>2.5</x:v>
      </x:c>
      <x:c r="B535" s="17" t="str">
        <x:v>Industries</x:v>
      </x:c>
      <x:c r="C535" s="17" t="str">
        <x:v>M</x:v>
      </x:c>
      <x:c r="D535" s="17" t="str">
        <x:v>Professional, scientific and technical activities</x:v>
      </x:c>
      <x:c r="E535" s="17" t="n">
        <x:v>2020</x:v>
      </x:c>
      <x:c r="F535" s="17" t="str">
        <x:v>1000</x:v>
      </x:c>
      <x:c r="G535" s="17" t="str">
        <x:v>Iranian rial</x:v>
      </x:c>
      <x:c r="H535" s="17" t="str">
        <x:v>Iranian rial</x:v>
      </x:c>
      <x:c r="I535" s="17" t="str">
        <x:v>CONSTANT_PRICES</x:v>
      </x:c>
      <x:c r="J535" s="17" t="n">
        <x:v>2016</x:v>
      </x:c>
      <x:c r="K535" s="17" t="str">
        <x:v>2008</x:v>
      </x:c>
      <x:c r="L535" s="17" t="str">
        <x:v>Fiscal year beginning 21 March</x:v>
      </x:c>
      <x:c r="M535" s="76" t="str">
        <x:v>140445760847674</x:v>
      </x:c>
      <x:c r="N535" s="17" t="str">
        <x:v>OBSERVED</x:v>
      </x:c>
      <x:c r="O535" s="17" t="str"/>
    </x:row>
    <x:row r="536">
      <x:c r="A536" s="17" t="str">
        <x:v>2.5</x:v>
      </x:c>
      <x:c r="B536" s="17" t="str">
        <x:v>Industries</x:v>
      </x:c>
      <x:c r="C536" s="17" t="str">
        <x:v>N</x:v>
      </x:c>
      <x:c r="D536" s="17" t="str">
        <x:v>Administrative and support service activities</x:v>
      </x:c>
      <x:c r="E536" s="17" t="n">
        <x:v>2020</x:v>
      </x:c>
      <x:c r="F536" s="17" t="str">
        <x:v>1000</x:v>
      </x:c>
      <x:c r="G536" s="17" t="str">
        <x:v>Iranian rial</x:v>
      </x:c>
      <x:c r="H536" s="17" t="str">
        <x:v>Iranian rial</x:v>
      </x:c>
      <x:c r="I536" s="17" t="str">
        <x:v>CONSTANT_PRICES</x:v>
      </x:c>
      <x:c r="J536" s="17" t="n">
        <x:v>2016</x:v>
      </x:c>
      <x:c r="K536" s="17" t="str">
        <x:v>2008</x:v>
      </x:c>
      <x:c r="L536" s="17" t="str">
        <x:v>Fiscal year beginning 21 March</x:v>
      </x:c>
      <x:c r="M536" s="76" t="str">
        <x:v>10799020091266.5</x:v>
      </x:c>
      <x:c r="N536" s="17" t="str">
        <x:v>OBSERVED</x:v>
      </x:c>
      <x:c r="O536" s="17" t="str"/>
    </x:row>
    <x:row r="537">
      <x:c r="A537" s="17" t="str">
        <x:v>2.5</x:v>
      </x:c>
      <x:c r="B537" s="17" t="str">
        <x:v>Industries</x:v>
      </x:c>
      <x:c r="C537" s="17" t="str">
        <x:v>O+P+Q</x:v>
      </x:c>
      <x:c r="D537" s="17" t="str">
        <x:v>Public administration and defence, education, human health and social work activities</x:v>
      </x:c>
      <x:c r="E537" s="17" t="n">
        <x:v>2020</x:v>
      </x:c>
      <x:c r="F537" s="17" t="str">
        <x:v>1000</x:v>
      </x:c>
      <x:c r="G537" s="17" t="str">
        <x:v>Iranian rial</x:v>
      </x:c>
      <x:c r="H537" s="17" t="str">
        <x:v>Iranian rial</x:v>
      </x:c>
      <x:c r="I537" s="17" t="str">
        <x:v>CONSTANT_PRICES</x:v>
      </x:c>
      <x:c r="J537" s="17" t="n">
        <x:v>2016</x:v>
      </x:c>
      <x:c r="K537" s="17" t="str">
        <x:v>2008</x:v>
      </x:c>
      <x:c r="L537" s="17" t="str">
        <x:v>Fiscal year beginning 21 March</x:v>
      </x:c>
      <x:c r="M537" s="76" t="str">
        <x:v>1876356195841270</x:v>
      </x:c>
      <x:c r="N537" s="17" t="str">
        <x:v>OBSERVED</x:v>
      </x:c>
      <x:c r="O537" s="17" t="str"/>
    </x:row>
    <x:row r="538">
      <x:c r="A538" s="17" t="str">
        <x:v>2.5</x:v>
      </x:c>
      <x:c r="B538" s="17" t="str">
        <x:v>Industries</x:v>
      </x:c>
      <x:c r="C538" s="17" t="str">
        <x:v>O</x:v>
      </x:c>
      <x:c r="D538" s="17" t="str">
        <x:v>Public administration and defence; compulsory social security</x:v>
      </x:c>
      <x:c r="E538" s="17" t="n">
        <x:v>2020</x:v>
      </x:c>
      <x:c r="F538" s="17" t="str">
        <x:v>1000</x:v>
      </x:c>
      <x:c r="G538" s="17" t="str">
        <x:v>Iranian rial</x:v>
      </x:c>
      <x:c r="H538" s="17" t="str">
        <x:v>Iranian rial</x:v>
      </x:c>
      <x:c r="I538" s="17" t="str">
        <x:v>CONSTANT_PRICES</x:v>
      </x:c>
      <x:c r="J538" s="17" t="n">
        <x:v>2016</x:v>
      </x:c>
      <x:c r="K538" s="17" t="str">
        <x:v>2008</x:v>
      </x:c>
      <x:c r="L538" s="17" t="str">
        <x:v>Fiscal year beginning 21 March</x:v>
      </x:c>
      <x:c r="M538" s="76" t="str">
        <x:v>985704345087388</x:v>
      </x:c>
      <x:c r="N538" s="17" t="str">
        <x:v>OBSERVED</x:v>
      </x:c>
      <x:c r="O538" s="17" t="str"/>
    </x:row>
    <x:row r="539">
      <x:c r="A539" s="17" t="str">
        <x:v>2.5</x:v>
      </x:c>
      <x:c r="B539" s="17" t="str">
        <x:v>Industries</x:v>
      </x:c>
      <x:c r="C539" s="17" t="str">
        <x:v>P</x:v>
      </x:c>
      <x:c r="D539" s="17" t="str">
        <x:v>Education</x:v>
      </x:c>
      <x:c r="E539" s="17" t="n">
        <x:v>2020</x:v>
      </x:c>
      <x:c r="F539" s="17" t="str">
        <x:v>1000</x:v>
      </x:c>
      <x:c r="G539" s="17" t="str">
        <x:v>Iranian rial</x:v>
      </x:c>
      <x:c r="H539" s="17" t="str">
        <x:v>Iranian rial</x:v>
      </x:c>
      <x:c r="I539" s="17" t="str">
        <x:v>CONSTANT_PRICES</x:v>
      </x:c>
      <x:c r="J539" s="17" t="n">
        <x:v>2016</x:v>
      </x:c>
      <x:c r="K539" s="17" t="str">
        <x:v>2008</x:v>
      </x:c>
      <x:c r="L539" s="17" t="str">
        <x:v>Fiscal year beginning 21 March</x:v>
      </x:c>
      <x:c r="M539" s="76" t="str">
        <x:v>438259661793659</x:v>
      </x:c>
      <x:c r="N539" s="17" t="str">
        <x:v>OBSERVED</x:v>
      </x:c>
      <x:c r="O539" s="17" t="str"/>
    </x:row>
    <x:row r="540">
      <x:c r="A540" s="17" t="str">
        <x:v>2.5</x:v>
      </x:c>
      <x:c r="B540" s="17" t="str">
        <x:v>Industries</x:v>
      </x:c>
      <x:c r="C540" s="17" t="str">
        <x:v>Q</x:v>
      </x:c>
      <x:c r="D540" s="17" t="str">
        <x:v>Human health and social work activities</x:v>
      </x:c>
      <x:c r="E540" s="17" t="n">
        <x:v>2020</x:v>
      </x:c>
      <x:c r="F540" s="17" t="str">
        <x:v>1000</x:v>
      </x:c>
      <x:c r="G540" s="17" t="str">
        <x:v>Iranian rial</x:v>
      </x:c>
      <x:c r="H540" s="17" t="str">
        <x:v>Iranian rial</x:v>
      </x:c>
      <x:c r="I540" s="17" t="str">
        <x:v>CONSTANT_PRICES</x:v>
      </x:c>
      <x:c r="J540" s="17" t="n">
        <x:v>2016</x:v>
      </x:c>
      <x:c r="K540" s="17" t="str">
        <x:v>2008</x:v>
      </x:c>
      <x:c r="L540" s="17" t="str">
        <x:v>Fiscal year beginning 21 March</x:v>
      </x:c>
      <x:c r="M540" s="76" t="str">
        <x:v>452392188960219</x:v>
      </x:c>
      <x:c r="N540" s="17" t="str">
        <x:v>OBSERVED</x:v>
      </x:c>
      <x:c r="O540" s="17" t="str"/>
    </x:row>
    <x:row r="541">
      <x:c r="A541" s="17" t="str">
        <x:v>2.5</x:v>
      </x:c>
      <x:c r="B541" s="17" t="str">
        <x:v>Industries</x:v>
      </x:c>
      <x:c r="C541" s="17" t="str">
        <x:v>R+S+T</x:v>
      </x:c>
      <x:c r="D541" s="17" t="str">
        <x:v>Other service activities</x:v>
      </x:c>
      <x:c r="E541" s="17" t="n">
        <x:v>2020</x:v>
      </x:c>
      <x:c r="F541" s="17" t="str">
        <x:v>1000</x:v>
      </x:c>
      <x:c r="G541" s="17" t="str">
        <x:v>Iranian rial</x:v>
      </x:c>
      <x:c r="H541" s="17" t="str">
        <x:v>Iranian rial</x:v>
      </x:c>
      <x:c r="I541" s="17" t="str">
        <x:v>CONSTANT_PRICES</x:v>
      </x:c>
      <x:c r="J541" s="17" t="n">
        <x:v>2016</x:v>
      </x:c>
      <x:c r="K541" s="17" t="str">
        <x:v>2008</x:v>
      </x:c>
      <x:c r="L541" s="17" t="str">
        <x:v>Fiscal year beginning 21 March</x:v>
      </x:c>
      <x:c r="M541" s="76" t="str">
        <x:v>110918265783279</x:v>
      </x:c>
      <x:c r="N541" s="17" t="str">
        <x:v>OBSERVED</x:v>
      </x:c>
      <x:c r="O541" s="17" t="str"/>
    </x:row>
    <x:row r="542">
      <x:c r="A542" s="17" t="str">
        <x:v>2.5</x:v>
      </x:c>
      <x:c r="B542" s="17" t="str">
        <x:v>Industries</x:v>
      </x:c>
      <x:c r="C542" s="17" t="str">
        <x:v>R</x:v>
      </x:c>
      <x:c r="D542" s="17" t="str">
        <x:v>Arts, entertainment and recreation</x:v>
      </x:c>
      <x:c r="E542" s="17" t="n">
        <x:v>2020</x:v>
      </x:c>
      <x:c r="F542" s="17" t="str">
        <x:v>1000</x:v>
      </x:c>
      <x:c r="G542" s="17" t="str">
        <x:v>Iranian rial</x:v>
      </x:c>
      <x:c r="H542" s="17" t="str">
        <x:v>Iranian rial</x:v>
      </x:c>
      <x:c r="I542" s="17" t="str">
        <x:v>CONSTANT_PRICES</x:v>
      </x:c>
      <x:c r="J542" s="17" t="n">
        <x:v>2016</x:v>
      </x:c>
      <x:c r="K542" s="17" t="str">
        <x:v>2008</x:v>
      </x:c>
      <x:c r="L542" s="17" t="str">
        <x:v>Fiscal year beginning 21 March</x:v>
      </x:c>
      <x:c r="M542" s="76" t="str">
        <x:v>37261506495872.9</x:v>
      </x:c>
      <x:c r="N542" s="17" t="str">
        <x:v>OBSERVED</x:v>
      </x:c>
      <x:c r="O542" s="17" t="str"/>
    </x:row>
    <x:row r="543">
      <x:c r="A543" s="17" t="str">
        <x:v>2.5</x:v>
      </x:c>
      <x:c r="B543" s="17" t="str">
        <x:v>Industries</x:v>
      </x:c>
      <x:c r="C543" s="17" t="str">
        <x:v>S</x:v>
      </x:c>
      <x:c r="D543" s="17" t="str">
        <x:v>Other service activities</x:v>
      </x:c>
      <x:c r="E543" s="17" t="n">
        <x:v>2020</x:v>
      </x:c>
      <x:c r="F543" s="17" t="str">
        <x:v>1000</x:v>
      </x:c>
      <x:c r="G543" s="17" t="str">
        <x:v>Iranian rial</x:v>
      </x:c>
      <x:c r="H543" s="17" t="str">
        <x:v>Iranian rial</x:v>
      </x:c>
      <x:c r="I543" s="17" t="str">
        <x:v>CONSTANT_PRICES</x:v>
      </x:c>
      <x:c r="J543" s="17" t="n">
        <x:v>2016</x:v>
      </x:c>
      <x:c r="K543" s="17" t="str">
        <x:v>2008</x:v>
      </x:c>
      <x:c r="L543" s="17" t="str">
        <x:v>Fiscal year beginning 21 March</x:v>
      </x:c>
      <x:c r="M543" s="76" t="str">
        <x:v>73656759287406</x:v>
      </x:c>
      <x:c r="N543" s="17" t="str">
        <x:v>OBSERVED</x:v>
      </x:c>
      <x:c r="O543" s="17" t="str"/>
    </x:row>
    <x:row r="544">
      <x:c r="A544" s="17" t="str">
        <x:v>2.5</x:v>
      </x:c>
      <x:c r="B544" s="17" t="str">
        <x:v>Industries</x:v>
      </x:c>
      <x:c r="C544" s="17" t="str">
        <x:v>B.1g</x:v>
      </x:c>
      <x:c r="D544" s="17" t="str">
        <x:v>Equals: VALUE ADDED, GROSS, at basic prices</x:v>
      </x:c>
      <x:c r="E544" s="17" t="n">
        <x:v>2020</x:v>
      </x:c>
      <x:c r="F544" s="17" t="str">
        <x:v>1000</x:v>
      </x:c>
      <x:c r="G544" s="17" t="str">
        <x:v>Iranian rial</x:v>
      </x:c>
      <x:c r="H544" s="17" t="str">
        <x:v>Iranian rial</x:v>
      </x:c>
      <x:c r="I544" s="17" t="str">
        <x:v>CONSTANT_PRICES</x:v>
      </x:c>
      <x:c r="J544" s="17" t="n">
        <x:v>2016</x:v>
      </x:c>
      <x:c r="K544" s="17" t="str">
        <x:v>2008</x:v>
      </x:c>
      <x:c r="L544" s="17" t="str">
        <x:v>Fiscal year beginning 21 March</x:v>
      </x:c>
      <x:c r="M544" s="76" t="str">
        <x:v>13961228636827800</x:v>
      </x:c>
      <x:c r="N544" s="17" t="str">
        <x:v>OBSERVED</x:v>
      </x:c>
      <x:c r="O544" s="17" t="str"/>
    </x:row>
    <x:row r="545">
      <x:c r="A545" s="17" t="str">
        <x:v>2.5</x:v>
      </x:c>
      <x:c r="B545" s="17" t="str">
        <x:v>Industries</x:v>
      </x:c>
      <x:c r="C545" s="17" t="str">
        <x:v>D.21-D.31</x:v>
      </x:c>
      <x:c r="D545" s="17" t="str">
        <x:v>Plus: Taxes less Subsidies on products</x:v>
      </x:c>
      <x:c r="E545" s="17" t="n">
        <x:v>2020</x:v>
      </x:c>
      <x:c r="F545" s="17" t="str">
        <x:v>1000</x:v>
      </x:c>
      <x:c r="G545" s="17" t="str">
        <x:v>Iranian rial</x:v>
      </x:c>
      <x:c r="H545" s="17" t="str">
        <x:v>Iranian rial</x:v>
      </x:c>
      <x:c r="I545" s="17" t="str">
        <x:v>CONSTANT_PRICES</x:v>
      </x:c>
      <x:c r="J545" s="17" t="n">
        <x:v>2016</x:v>
      </x:c>
      <x:c r="K545" s="17" t="str">
        <x:v>2008</x:v>
      </x:c>
      <x:c r="L545" s="17" t="str">
        <x:v>Fiscal year beginning 21 March</x:v>
      </x:c>
      <x:c r="M545" s="76" t="str">
        <x:v>595872978139938</x:v>
      </x:c>
      <x:c r="N545" s="17" t="str">
        <x:v>OBSERVED</x:v>
      </x:c>
      <x:c r="O545" s="17" t="str"/>
    </x:row>
    <x:row r="546">
      <x:c r="A546" s="17" t="str">
        <x:v>2.5</x:v>
      </x:c>
      <x:c r="B546" s="17" t="str">
        <x:v>Industries</x:v>
      </x:c>
      <x:c r="C546" s="17" t="str">
        <x:v>D.21</x:v>
      </x:c>
      <x:c r="D546" s="17" t="str">
        <x:v>Plus: Taxes on products</x:v>
      </x:c>
      <x:c r="E546" s="17" t="n">
        <x:v>2020</x:v>
      </x:c>
      <x:c r="F546" s="17" t="str">
        <x:v>1000</x:v>
      </x:c>
      <x:c r="G546" s="17" t="str">
        <x:v>Iranian rial</x:v>
      </x:c>
      <x:c r="H546" s="17" t="str">
        <x:v>Iranian rial</x:v>
      </x:c>
      <x:c r="I546" s="17" t="str">
        <x:v>CONSTANT_PRICES</x:v>
      </x:c>
      <x:c r="J546" s="17" t="n">
        <x:v>2016</x:v>
      </x:c>
      <x:c r="K546" s="17" t="str">
        <x:v>2008</x:v>
      </x:c>
      <x:c r="L546" s="17" t="str">
        <x:v>Fiscal year beginning 21 March</x:v>
      </x:c>
      <x:c r="M546" s="76" t="str">
        <x:v>609168713889991</x:v>
      </x:c>
      <x:c r="N546" s="17" t="str">
        <x:v>OBSERVED</x:v>
      </x:c>
      <x:c r="O546" s="17" t="str"/>
    </x:row>
    <x:row r="547">
      <x:c r="A547" s="17" t="str">
        <x:v>2.5</x:v>
      </x:c>
      <x:c r="B547" s="17" t="str">
        <x:v>Industries</x:v>
      </x:c>
      <x:c r="C547" s="17" t="str">
        <x:v>D.31</x:v>
      </x:c>
      <x:c r="D547" s="17" t="str">
        <x:v>Less: Subsidies on products</x:v>
      </x:c>
      <x:c r="E547" s="17" t="n">
        <x:v>2020</x:v>
      </x:c>
      <x:c r="F547" s="17" t="str">
        <x:v>1000</x:v>
      </x:c>
      <x:c r="G547" s="17" t="str">
        <x:v>Iranian rial</x:v>
      </x:c>
      <x:c r="H547" s="17" t="str">
        <x:v>Iranian rial</x:v>
      </x:c>
      <x:c r="I547" s="17" t="str">
        <x:v>CONSTANT_PRICES</x:v>
      </x:c>
      <x:c r="J547" s="17" t="n">
        <x:v>2016</x:v>
      </x:c>
      <x:c r="K547" s="17" t="str">
        <x:v>2008</x:v>
      </x:c>
      <x:c r="L547" s="17" t="str">
        <x:v>Fiscal year beginning 21 March</x:v>
      </x:c>
      <x:c r="M547" s="76" t="str">
        <x:v>13295735750053</x:v>
      </x:c>
      <x:c r="N547" s="17" t="str">
        <x:v>OBSERVED</x:v>
      </x:c>
      <x:c r="O547" s="17" t="str"/>
    </x:row>
    <x:row r="548">
      <x:c r="A548" s="17" t="str">
        <x:v>2.5</x:v>
      </x:c>
      <x:c r="B548" s="17" t="str">
        <x:v>Industries</x:v>
      </x:c>
      <x:c r="C548" s="17" t="str">
        <x:v>B.1*g</x:v>
      </x:c>
      <x:c r="D548" s="17" t="str">
        <x:v>Equals: GROSS DOMESTIC PRODUCT</x:v>
      </x:c>
      <x:c r="E548" s="17" t="n">
        <x:v>2020</x:v>
      </x:c>
      <x:c r="F548" s="17" t="str">
        <x:v>1000</x:v>
      </x:c>
      <x:c r="G548" s="17" t="str">
        <x:v>Iranian rial</x:v>
      </x:c>
      <x:c r="H548" s="17" t="str">
        <x:v>Iranian rial</x:v>
      </x:c>
      <x:c r="I548" s="17" t="str">
        <x:v>CONSTANT_PRICES</x:v>
      </x:c>
      <x:c r="J548" s="17" t="n">
        <x:v>2016</x:v>
      </x:c>
      <x:c r="K548" s="17" t="str">
        <x:v>2008</x:v>
      </x:c>
      <x:c r="L548" s="17" t="str">
        <x:v>Fiscal year beginning 21 March</x:v>
      </x:c>
      <x:c r="M548" s="76" t="str">
        <x:v>14557101614967700</x:v>
      </x:c>
      <x:c r="N548" s="17" t="str">
        <x:v>OBSERVED</x:v>
      </x:c>
      <x:c r="O548" s="17" t="str"/>
    </x:row>
    <x:row r="549">
      <x:c r="A549" s="17" t="str">
        <x:v>2.5</x:v>
      </x:c>
      <x:c r="B549" s="17" t="str">
        <x:v>Industries</x:v>
      </x:c>
      <x:c r="C549" s="17" t="str">
        <x:v>A</x:v>
      </x:c>
      <x:c r="D549" s="17" t="str">
        <x:v>Agriculture, forestry and fishing</x:v>
      </x:c>
      <x:c r="E549" s="17" t="n">
        <x:v>2019</x:v>
      </x:c>
      <x:c r="F549" s="17" t="str">
        <x:v>1000</x:v>
      </x:c>
      <x:c r="G549" s="17" t="str">
        <x:v>Iranian rial</x:v>
      </x:c>
      <x:c r="H549" s="17" t="str">
        <x:v>Iranian rial</x:v>
      </x:c>
      <x:c r="I549" s="17" t="str">
        <x:v>CONSTANT_PRICES</x:v>
      </x:c>
      <x:c r="J549" s="17" t="n">
        <x:v>2016</x:v>
      </x:c>
      <x:c r="K549" s="17" t="str">
        <x:v>2008</x:v>
      </x:c>
      <x:c r="L549" s="17" t="str">
        <x:v>Fiscal year beginning 21 March</x:v>
      </x:c>
      <x:c r="M549" s="76" t="str">
        <x:v>1553860371109590</x:v>
      </x:c>
      <x:c r="N549" s="17" t="str">
        <x:v>OBSERVED</x:v>
      </x:c>
      <x:c r="O549" s="17" t="str"/>
    </x:row>
    <x:row r="550">
      <x:c r="A550" s="17" t="str">
        <x:v>2.5</x:v>
      </x:c>
      <x:c r="B550" s="17" t="str">
        <x:v>Industries</x:v>
      </x:c>
      <x:c r="C550" s="17" t="str">
        <x:v>01</x:v>
      </x:c>
      <x:c r="D550" s="17" t="str">
        <x:v>Crop and animal production, hunting and related service activities</x:v>
      </x:c>
      <x:c r="E550" s="17" t="n">
        <x:v>2019</x:v>
      </x:c>
      <x:c r="F550" s="17" t="str">
        <x:v>1000</x:v>
      </x:c>
      <x:c r="G550" s="17" t="str">
        <x:v>Iranian rial</x:v>
      </x:c>
      <x:c r="H550" s="17" t="str">
        <x:v>Iranian rial</x:v>
      </x:c>
      <x:c r="I550" s="17" t="str">
        <x:v>CONSTANT_PRICES</x:v>
      </x:c>
      <x:c r="J550" s="17" t="n">
        <x:v>2016</x:v>
      </x:c>
      <x:c r="K550" s="17" t="str">
        <x:v>2008</x:v>
      </x:c>
      <x:c r="L550" s="17" t="str">
        <x:v>Fiscal year beginning 21 March</x:v>
      </x:c>
      <x:c r="M550" s="76" t="str">
        <x:v>1472247162367530</x:v>
      </x:c>
      <x:c r="N550" s="17" t="str">
        <x:v>OBSERVED</x:v>
      </x:c>
      <x:c r="O550" s="17" t="str"/>
    </x:row>
    <x:row r="551">
      <x:c r="A551" s="17" t="str">
        <x:v>2.5</x:v>
      </x:c>
      <x:c r="B551" s="17" t="str">
        <x:v>Industries</x:v>
      </x:c>
      <x:c r="C551" s="17" t="str">
        <x:v>02</x:v>
      </x:c>
      <x:c r="D551" s="17" t="str">
        <x:v>Forestry and logging</x:v>
      </x:c>
      <x:c r="E551" s="17" t="n">
        <x:v>2019</x:v>
      </x:c>
      <x:c r="F551" s="17" t="str">
        <x:v>1000</x:v>
      </x:c>
      <x:c r="G551" s="17" t="str">
        <x:v>Iranian rial</x:v>
      </x:c>
      <x:c r="H551" s="17" t="str">
        <x:v>Iranian rial</x:v>
      </x:c>
      <x:c r="I551" s="17" t="str">
        <x:v>CONSTANT_PRICES</x:v>
      </x:c>
      <x:c r="J551" s="17" t="n">
        <x:v>2016</x:v>
      </x:c>
      <x:c r="K551" s="17" t="str">
        <x:v>2008</x:v>
      </x:c>
      <x:c r="L551" s="17" t="str">
        <x:v>Fiscal year beginning 21 March</x:v>
      </x:c>
      <x:c r="M551" s="76" t="str">
        <x:v>1452507033534.49</x:v>
      </x:c>
      <x:c r="N551" s="17" t="str">
        <x:v>OBSERVED</x:v>
      </x:c>
      <x:c r="O551" s="17" t="str"/>
    </x:row>
    <x:row r="552">
      <x:c r="A552" s="17" t="str">
        <x:v>2.5</x:v>
      </x:c>
      <x:c r="B552" s="17" t="str">
        <x:v>Industries</x:v>
      </x:c>
      <x:c r="C552" s="17" t="str">
        <x:v>03</x:v>
      </x:c>
      <x:c r="D552" s="17" t="str">
        <x:v>Fishing and aquaculture</x:v>
      </x:c>
      <x:c r="E552" s="17" t="n">
        <x:v>2019</x:v>
      </x:c>
      <x:c r="F552" s="17" t="str">
        <x:v>1000</x:v>
      </x:c>
      <x:c r="G552" s="17" t="str">
        <x:v>Iranian rial</x:v>
      </x:c>
      <x:c r="H552" s="17" t="str">
        <x:v>Iranian rial</x:v>
      </x:c>
      <x:c r="I552" s="17" t="str">
        <x:v>CONSTANT_PRICES</x:v>
      </x:c>
      <x:c r="J552" s="17" t="n">
        <x:v>2016</x:v>
      </x:c>
      <x:c r="K552" s="17" t="str">
        <x:v>2008</x:v>
      </x:c>
      <x:c r="L552" s="17" t="str">
        <x:v>Fiscal year beginning 21 March</x:v>
      </x:c>
      <x:c r="M552" s="76" t="str">
        <x:v>80160701708519.4</x:v>
      </x:c>
      <x:c r="N552" s="17" t="str">
        <x:v>OBSERVED</x:v>
      </x:c>
      <x:c r="O552" s="17" t="str"/>
    </x:row>
    <x:row r="553">
      <x:c r="A553" s="17" t="str">
        <x:v>2.5</x:v>
      </x:c>
      <x:c r="B553" s="17" t="str">
        <x:v>Industries</x:v>
      </x:c>
      <x:c r="C553" s="17" t="str">
        <x:v>B+C+D+E</x:v>
      </x:c>
      <x:c r="D553" s="17" t="str">
        <x:v>Manufacturing, mining and quarrying and other industrial activities</x:v>
      </x:c>
      <x:c r="E553" s="17" t="n">
        <x:v>2019</x:v>
      </x:c>
      <x:c r="F553" s="17" t="str">
        <x:v>1000</x:v>
      </x:c>
      <x:c r="G553" s="17" t="str">
        <x:v>Iranian rial</x:v>
      </x:c>
      <x:c r="H553" s="17" t="str">
        <x:v>Iranian rial</x:v>
      </x:c>
      <x:c r="I553" s="17" t="str">
        <x:v>CONSTANT_PRICES</x:v>
      </x:c>
      <x:c r="J553" s="17" t="n">
        <x:v>2016</x:v>
      </x:c>
      <x:c r="K553" s="17" t="str">
        <x:v>2008</x:v>
      </x:c>
      <x:c r="L553" s="17" t="str">
        <x:v>Fiscal year beginning 21 March</x:v>
      </x:c>
      <x:c r="M553" s="76" t="str">
        <x:v>3529072368071730</x:v>
      </x:c>
      <x:c r="N553" s="17" t="str">
        <x:v>OBSERVED</x:v>
      </x:c>
      <x:c r="O553" s="17" t="str"/>
    </x:row>
    <x:row r="554">
      <x:c r="A554" s="17" t="str">
        <x:v>2.5</x:v>
      </x:c>
      <x:c r="B554" s="17" t="str">
        <x:v>Industries</x:v>
      </x:c>
      <x:c r="C554" s="17" t="str">
        <x:v>B</x:v>
      </x:c>
      <x:c r="D554" s="17" t="str">
        <x:v>Mining and quarrying</x:v>
      </x:c>
      <x:c r="E554" s="17" t="n">
        <x:v>2019</x:v>
      </x:c>
      <x:c r="F554" s="17" t="str">
        <x:v>1000</x:v>
      </x:c>
      <x:c r="G554" s="17" t="str">
        <x:v>Iranian rial</x:v>
      </x:c>
      <x:c r="H554" s="17" t="str">
        <x:v>Iranian rial</x:v>
      </x:c>
      <x:c r="I554" s="17" t="str">
        <x:v>CONSTANT_PRICES</x:v>
      </x:c>
      <x:c r="J554" s="17" t="n">
        <x:v>2016</x:v>
      </x:c>
      <x:c r="K554" s="17" t="str">
        <x:v>2008</x:v>
      </x:c>
      <x:c r="L554" s="17" t="str">
        <x:v>Fiscal year beginning 21 March</x:v>
      </x:c>
      <x:c r="M554" s="76" t="str">
        <x:v>1094183917120060</x:v>
      </x:c>
      <x:c r="N554" s="17" t="str">
        <x:v>OBSERVED</x:v>
      </x:c>
      <x:c r="O554" s="17" t="str"/>
    </x:row>
    <x:row r="555">
      <x:c r="A555" s="17" t="str">
        <x:v>2.5</x:v>
      </x:c>
      <x:c r="B555" s="17" t="str">
        <x:v>Industries</x:v>
      </x:c>
      <x:c r="C555" s="17" t="str">
        <x:v>C</x:v>
      </x:c>
      <x:c r="D555" s="17" t="str">
        <x:v>Manufacturing</x:v>
      </x:c>
      <x:c r="E555" s="17" t="n">
        <x:v>2019</x:v>
      </x:c>
      <x:c r="F555" s="17" t="str">
        <x:v>1000</x:v>
      </x:c>
      <x:c r="G555" s="17" t="str">
        <x:v>Iranian rial</x:v>
      </x:c>
      <x:c r="H555" s="17" t="str">
        <x:v>Iranian rial</x:v>
      </x:c>
      <x:c r="I555" s="17" t="str">
        <x:v>CONSTANT_PRICES</x:v>
      </x:c>
      <x:c r="J555" s="17" t="n">
        <x:v>2016</x:v>
      </x:c>
      <x:c r="K555" s="17" t="str">
        <x:v>2008</x:v>
      </x:c>
      <x:c r="L555" s="17" t="str">
        <x:v>Fiscal year beginning 21 March</x:v>
      </x:c>
      <x:c r="M555" s="76" t="str">
        <x:v>1903868833513880</x:v>
      </x:c>
      <x:c r="N555" s="17" t="str">
        <x:v>OBSERVED</x:v>
      </x:c>
      <x:c r="O555" s="17" t="str"/>
    </x:row>
    <x:row r="556">
      <x:c r="A556" s="17" t="str">
        <x:v>2.5</x:v>
      </x:c>
      <x:c r="B556" s="17" t="str">
        <x:v>Industries</x:v>
      </x:c>
      <x:c r="C556" s="17" t="str">
        <x:v>D</x:v>
      </x:c>
      <x:c r="D556" s="17" t="str">
        <x:v>Electricity, gas, steam and air conditioning supply</x:v>
      </x:c>
      <x:c r="E556" s="17" t="n">
        <x:v>2019</x:v>
      </x:c>
      <x:c r="F556" s="17" t="str">
        <x:v>1000</x:v>
      </x:c>
      <x:c r="G556" s="17" t="str">
        <x:v>Iranian rial</x:v>
      </x:c>
      <x:c r="H556" s="17" t="str">
        <x:v>Iranian rial</x:v>
      </x:c>
      <x:c r="I556" s="17" t="str">
        <x:v>CONSTANT_PRICES</x:v>
      </x:c>
      <x:c r="J556" s="17" t="n">
        <x:v>2016</x:v>
      </x:c>
      <x:c r="K556" s="17" t="str">
        <x:v>2008</x:v>
      </x:c>
      <x:c r="L556" s="17" t="str">
        <x:v>Fiscal year beginning 21 March</x:v>
      </x:c>
      <x:c r="M556" s="76" t="str">
        <x:v>505644896366982</x:v>
      </x:c>
      <x:c r="N556" s="17" t="str">
        <x:v>OBSERVED</x:v>
      </x:c>
      <x:c r="O556" s="17" t="str"/>
    </x:row>
    <x:row r="557">
      <x:c r="A557" s="17" t="str">
        <x:v>2.5</x:v>
      </x:c>
      <x:c r="B557" s="17" t="str">
        <x:v>Industries</x:v>
      </x:c>
      <x:c r="C557" s="17" t="str">
        <x:v>E</x:v>
      </x:c>
      <x:c r="D557" s="17" t="str">
        <x:v>Water supply; sewerage, waste management and remediation activities</x:v>
      </x:c>
      <x:c r="E557" s="17" t="n">
        <x:v>2019</x:v>
      </x:c>
      <x:c r="F557" s="17" t="str">
        <x:v>1000</x:v>
      </x:c>
      <x:c r="G557" s="17" t="str">
        <x:v>Iranian rial</x:v>
      </x:c>
      <x:c r="H557" s="17" t="str">
        <x:v>Iranian rial</x:v>
      </x:c>
      <x:c r="I557" s="17" t="str">
        <x:v>CONSTANT_PRICES</x:v>
      </x:c>
      <x:c r="J557" s="17" t="n">
        <x:v>2016</x:v>
      </x:c>
      <x:c r="K557" s="17" t="str">
        <x:v>2008</x:v>
      </x:c>
      <x:c r="L557" s="17" t="str">
        <x:v>Fiscal year beginning 21 March</x:v>
      </x:c>
      <x:c r="M557" s="76" t="str">
        <x:v>25374721070805.6</x:v>
      </x:c>
      <x:c r="N557" s="17" t="str">
        <x:v>OBSERVED</x:v>
      </x:c>
      <x:c r="O557" s="17" t="str"/>
    </x:row>
    <x:row r="558">
      <x:c r="A558" s="17" t="str">
        <x:v>2.5</x:v>
      </x:c>
      <x:c r="B558" s="17" t="str">
        <x:v>Industries</x:v>
      </x:c>
      <x:c r="C558" s="17" t="str">
        <x:v>F</x:v>
      </x:c>
      <x:c r="D558" s="17" t="str">
        <x:v>Construction</x:v>
      </x:c>
      <x:c r="E558" s="17" t="n">
        <x:v>2019</x:v>
      </x:c>
      <x:c r="F558" s="17" t="str">
        <x:v>1000</x:v>
      </x:c>
      <x:c r="G558" s="17" t="str">
        <x:v>Iranian rial</x:v>
      </x:c>
      <x:c r="H558" s="17" t="str">
        <x:v>Iranian rial</x:v>
      </x:c>
      <x:c r="I558" s="17" t="str">
        <x:v>CONSTANT_PRICES</x:v>
      </x:c>
      <x:c r="J558" s="17" t="n">
        <x:v>2016</x:v>
      </x:c>
      <x:c r="K558" s="17" t="str">
        <x:v>2008</x:v>
      </x:c>
      <x:c r="L558" s="17" t="str">
        <x:v>Fiscal year beginning 21 March</x:v>
      </x:c>
      <x:c r="M558" s="76" t="str">
        <x:v>626967981927884</x:v>
      </x:c>
      <x:c r="N558" s="17" t="str">
        <x:v>OBSERVED</x:v>
      </x:c>
      <x:c r="O558" s="17" t="str"/>
    </x:row>
    <x:row r="559">
      <x:c r="A559" s="17" t="str">
        <x:v>2.5</x:v>
      </x:c>
      <x:c r="B559" s="17" t="str">
        <x:v>Industries</x:v>
      </x:c>
      <x:c r="C559" s="17" t="str">
        <x:v>G+H+I</x:v>
      </x:c>
      <x:c r="D559" s="17" t="str">
        <x:v>Wholesale and retail trade, transportation and storage, accommodation and food service activities</x:v>
      </x:c>
      <x:c r="E559" s="17" t="n">
        <x:v>2019</x:v>
      </x:c>
      <x:c r="F559" s="17" t="str">
        <x:v>1000</x:v>
      </x:c>
      <x:c r="G559" s="17" t="str">
        <x:v>Iranian rial</x:v>
      </x:c>
      <x:c r="H559" s="17" t="str">
        <x:v>Iranian rial</x:v>
      </x:c>
      <x:c r="I559" s="17" t="str">
        <x:v>CONSTANT_PRICES</x:v>
      </x:c>
      <x:c r="J559" s="17" t="n">
        <x:v>2016</x:v>
      </x:c>
      <x:c r="K559" s="17" t="str">
        <x:v>2008</x:v>
      </x:c>
      <x:c r="L559" s="17" t="str">
        <x:v>Fiscal year beginning 21 March</x:v>
      </x:c>
      <x:c r="M559" s="76" t="str">
        <x:v>2791301875774010</x:v>
      </x:c>
      <x:c r="N559" s="17" t="str">
        <x:v>OBSERVED</x:v>
      </x:c>
      <x:c r="O559" s="17" t="str"/>
    </x:row>
    <x:row r="560">
      <x:c r="A560" s="17" t="str">
        <x:v>2.5</x:v>
      </x:c>
      <x:c r="B560" s="17" t="str">
        <x:v>Industries</x:v>
      </x:c>
      <x:c r="C560" s="17" t="str">
        <x:v>G</x:v>
      </x:c>
      <x:c r="D560" s="17" t="str">
        <x:v>Wholesale and retail trade; repair of motor vehicles and motorcycles</x:v>
      </x:c>
      <x:c r="E560" s="17" t="n">
        <x:v>2019</x:v>
      </x:c>
      <x:c r="F560" s="17" t="str">
        <x:v>1000</x:v>
      </x:c>
      <x:c r="G560" s="17" t="str">
        <x:v>Iranian rial</x:v>
      </x:c>
      <x:c r="H560" s="17" t="str">
        <x:v>Iranian rial</x:v>
      </x:c>
      <x:c r="I560" s="17" t="str">
        <x:v>CONSTANT_PRICES</x:v>
      </x:c>
      <x:c r="J560" s="17" t="n">
        <x:v>2016</x:v>
      </x:c>
      <x:c r="K560" s="17" t="str">
        <x:v>2008</x:v>
      </x:c>
      <x:c r="L560" s="17" t="str">
        <x:v>Fiscal year beginning 21 March</x:v>
      </x:c>
      <x:c r="M560" s="76" t="str">
        <x:v>1544697390233110</x:v>
      </x:c>
      <x:c r="N560" s="17" t="str">
        <x:v>OBSERVED</x:v>
      </x:c>
      <x:c r="O560" s="17" t="str"/>
    </x:row>
    <x:row r="561">
      <x:c r="A561" s="17" t="str">
        <x:v>2.5</x:v>
      </x:c>
      <x:c r="B561" s="17" t="str">
        <x:v>Industries</x:v>
      </x:c>
      <x:c r="C561" s="17" t="str">
        <x:v>H</x:v>
      </x:c>
      <x:c r="D561" s="17" t="str">
        <x:v>Transportation and storage</x:v>
      </x:c>
      <x:c r="E561" s="17" t="n">
        <x:v>2019</x:v>
      </x:c>
      <x:c r="F561" s="17" t="str">
        <x:v>1000</x:v>
      </x:c>
      <x:c r="G561" s="17" t="str">
        <x:v>Iranian rial</x:v>
      </x:c>
      <x:c r="H561" s="17" t="str">
        <x:v>Iranian rial</x:v>
      </x:c>
      <x:c r="I561" s="17" t="str">
        <x:v>CONSTANT_PRICES</x:v>
      </x:c>
      <x:c r="J561" s="17" t="n">
        <x:v>2016</x:v>
      </x:c>
      <x:c r="K561" s="17" t="str">
        <x:v>2008</x:v>
      </x:c>
      <x:c r="L561" s="17" t="str">
        <x:v>Fiscal year beginning 21 March</x:v>
      </x:c>
      <x:c r="M561" s="76" t="str">
        <x:v>1166333002231940</x:v>
      </x:c>
      <x:c r="N561" s="17" t="str">
        <x:v>OBSERVED</x:v>
      </x:c>
      <x:c r="O561" s="17" t="str"/>
    </x:row>
    <x:row r="562">
      <x:c r="A562" s="17" t="str">
        <x:v>2.5</x:v>
      </x:c>
      <x:c r="B562" s="17" t="str">
        <x:v>Industries</x:v>
      </x:c>
      <x:c r="C562" s="17" t="str">
        <x:v>I</x:v>
      </x:c>
      <x:c r="D562" s="17" t="str">
        <x:v>Accommodation and food service activities</x:v>
      </x:c>
      <x:c r="E562" s="17" t="n">
        <x:v>2019</x:v>
      </x:c>
      <x:c r="F562" s="17" t="str">
        <x:v>1000</x:v>
      </x:c>
      <x:c r="G562" s="17" t="str">
        <x:v>Iranian rial</x:v>
      </x:c>
      <x:c r="H562" s="17" t="str">
        <x:v>Iranian rial</x:v>
      </x:c>
      <x:c r="I562" s="17" t="str">
        <x:v>CONSTANT_PRICES</x:v>
      </x:c>
      <x:c r="J562" s="17" t="n">
        <x:v>2016</x:v>
      </x:c>
      <x:c r="K562" s="17" t="str">
        <x:v>2008</x:v>
      </x:c>
      <x:c r="L562" s="17" t="str">
        <x:v>Fiscal year beginning 21 March</x:v>
      </x:c>
      <x:c r="M562" s="76" t="str">
        <x:v>80271483308957.4</x:v>
      </x:c>
      <x:c r="N562" s="17" t="str">
        <x:v>OBSERVED</x:v>
      </x:c>
      <x:c r="O562" s="17" t="str"/>
    </x:row>
    <x:row r="563">
      <x:c r="A563" s="17" t="str">
        <x:v>2.5</x:v>
      </x:c>
      <x:c r="B563" s="17" t="str">
        <x:v>Industries</x:v>
      </x:c>
      <x:c r="C563" s="17" t="str">
        <x:v>J</x:v>
      </x:c>
      <x:c r="D563" s="17" t="str">
        <x:v>Information and communication</x:v>
      </x:c>
      <x:c r="E563" s="17" t="n">
        <x:v>2019</x:v>
      </x:c>
      <x:c r="F563" s="17" t="str">
        <x:v>1000</x:v>
      </x:c>
      <x:c r="G563" s="17" t="str">
        <x:v>Iranian rial</x:v>
      </x:c>
      <x:c r="H563" s="17" t="str">
        <x:v>Iranian rial</x:v>
      </x:c>
      <x:c r="I563" s="17" t="str">
        <x:v>CONSTANT_PRICES</x:v>
      </x:c>
      <x:c r="J563" s="17" t="n">
        <x:v>2016</x:v>
      </x:c>
      <x:c r="K563" s="17" t="str">
        <x:v>2008</x:v>
      </x:c>
      <x:c r="L563" s="17" t="str">
        <x:v>Fiscal year beginning 21 March</x:v>
      </x:c>
      <x:c r="M563" s="76" t="str">
        <x:v>409393741334712</x:v>
      </x:c>
      <x:c r="N563" s="17" t="str">
        <x:v>OBSERVED</x:v>
      </x:c>
      <x:c r="O563" s="17" t="str"/>
    </x:row>
    <x:row r="564">
      <x:c r="A564" s="17" t="str">
        <x:v>2.5</x:v>
      </x:c>
      <x:c r="B564" s="17" t="str">
        <x:v>Industries</x:v>
      </x:c>
      <x:c r="C564" s="17" t="str">
        <x:v>K</x:v>
      </x:c>
      <x:c r="D564" s="17" t="str">
        <x:v>Financial and insurance activities</x:v>
      </x:c>
      <x:c r="E564" s="17" t="n">
        <x:v>2019</x:v>
      </x:c>
      <x:c r="F564" s="17" t="str">
        <x:v>1000</x:v>
      </x:c>
      <x:c r="G564" s="17" t="str">
        <x:v>Iranian rial</x:v>
      </x:c>
      <x:c r="H564" s="17" t="str">
        <x:v>Iranian rial</x:v>
      </x:c>
      <x:c r="I564" s="17" t="str">
        <x:v>CONSTANT_PRICES</x:v>
      </x:c>
      <x:c r="J564" s="17" t="n">
        <x:v>2016</x:v>
      </x:c>
      <x:c r="K564" s="17" t="str">
        <x:v>2008</x:v>
      </x:c>
      <x:c r="L564" s="17" t="str">
        <x:v>Fiscal year beginning 21 March</x:v>
      </x:c>
      <x:c r="M564" s="76" t="str">
        <x:v>435969612490130</x:v>
      </x:c>
      <x:c r="N564" s="17" t="str">
        <x:v>OBSERVED</x:v>
      </x:c>
      <x:c r="O564" s="17" t="str"/>
    </x:row>
    <x:row r="565">
      <x:c r="A565" s="17" t="str">
        <x:v>2.5</x:v>
      </x:c>
      <x:c r="B565" s="17" t="str">
        <x:v>Industries</x:v>
      </x:c>
      <x:c r="C565" s="17" t="str">
        <x:v>L</x:v>
      </x:c>
      <x:c r="D565" s="17" t="str">
        <x:v>Real estate activities</x:v>
      </x:c>
      <x:c r="E565" s="17" t="n">
        <x:v>2019</x:v>
      </x:c>
      <x:c r="F565" s="17" t="str">
        <x:v>1000</x:v>
      </x:c>
      <x:c r="G565" s="17" t="str">
        <x:v>Iranian rial</x:v>
      </x:c>
      <x:c r="H565" s="17" t="str">
        <x:v>Iranian rial</x:v>
      </x:c>
      <x:c r="I565" s="17" t="str">
        <x:v>CONSTANT_PRICES</x:v>
      </x:c>
      <x:c r="J565" s="17" t="n">
        <x:v>2016</x:v>
      </x:c>
      <x:c r="K565" s="17" t="str">
        <x:v>2008</x:v>
      </x:c>
      <x:c r="L565" s="17" t="str">
        <x:v>Fiscal year beginning 21 March</x:v>
      </x:c>
      <x:c r="M565" s="76" t="str">
        <x:v>1852790195161560</x:v>
      </x:c>
      <x:c r="N565" s="17" t="str">
        <x:v>OBSERVED</x:v>
      </x:c>
      <x:c r="O565" s="17" t="str"/>
    </x:row>
    <x:row r="566">
      <x:c r="A566" s="17" t="str">
        <x:v>2.5</x:v>
      </x:c>
      <x:c r="B566" s="17" t="str">
        <x:v>Industries</x:v>
      </x:c>
      <x:c r="C566" s="17" t="str">
        <x:v>M+N</x:v>
      </x:c>
      <x:c r="D566" s="17" t="str">
        <x:v>Professional, scientific, technical, administrative and support service activities</x:v>
      </x:c>
      <x:c r="E566" s="17" t="n">
        <x:v>2019</x:v>
      </x:c>
      <x:c r="F566" s="17" t="str">
        <x:v>1000</x:v>
      </x:c>
      <x:c r="G566" s="17" t="str">
        <x:v>Iranian rial</x:v>
      </x:c>
      <x:c r="H566" s="17" t="str">
        <x:v>Iranian rial</x:v>
      </x:c>
      <x:c r="I566" s="17" t="str">
        <x:v>CONSTANT_PRICES</x:v>
      </x:c>
      <x:c r="J566" s="17" t="n">
        <x:v>2016</x:v>
      </x:c>
      <x:c r="K566" s="17" t="str">
        <x:v>2008</x:v>
      </x:c>
      <x:c r="L566" s="17" t="str">
        <x:v>Fiscal year beginning 21 March</x:v>
      </x:c>
      <x:c r="M566" s="76" t="str">
        <x:v>177717260701927</x:v>
      </x:c>
      <x:c r="N566" s="17" t="str">
        <x:v>OBSERVED</x:v>
      </x:c>
      <x:c r="O566" s="17" t="str"/>
    </x:row>
    <x:row r="567">
      <x:c r="A567" s="17" t="str">
        <x:v>2.5</x:v>
      </x:c>
      <x:c r="B567" s="17" t="str">
        <x:v>Industries</x:v>
      </x:c>
      <x:c r="C567" s="17" t="str">
        <x:v>M</x:v>
      </x:c>
      <x:c r="D567" s="17" t="str">
        <x:v>Professional, scientific and technical activities</x:v>
      </x:c>
      <x:c r="E567" s="17" t="n">
        <x:v>2019</x:v>
      </x:c>
      <x:c r="F567" s="17" t="str">
        <x:v>1000</x:v>
      </x:c>
      <x:c r="G567" s="17" t="str">
        <x:v>Iranian rial</x:v>
      </x:c>
      <x:c r="H567" s="17" t="str">
        <x:v>Iranian rial</x:v>
      </x:c>
      <x:c r="I567" s="17" t="str">
        <x:v>CONSTANT_PRICES</x:v>
      </x:c>
      <x:c r="J567" s="17" t="n">
        <x:v>2016</x:v>
      </x:c>
      <x:c r="K567" s="17" t="str">
        <x:v>2008</x:v>
      </x:c>
      <x:c r="L567" s="17" t="str">
        <x:v>Fiscal year beginning 21 March</x:v>
      </x:c>
      <x:c r="M567" s="76" t="str">
        <x:v>166529867854933</x:v>
      </x:c>
      <x:c r="N567" s="17" t="str">
        <x:v>OBSERVED</x:v>
      </x:c>
      <x:c r="O567" s="17" t="str"/>
    </x:row>
    <x:row r="568">
      <x:c r="A568" s="17" t="str">
        <x:v>2.5</x:v>
      </x:c>
      <x:c r="B568" s="17" t="str">
        <x:v>Industries</x:v>
      </x:c>
      <x:c r="C568" s="17" t="str">
        <x:v>N</x:v>
      </x:c>
      <x:c r="D568" s="17" t="str">
        <x:v>Administrative and support service activities</x:v>
      </x:c>
      <x:c r="E568" s="17" t="n">
        <x:v>2019</x:v>
      </x:c>
      <x:c r="F568" s="17" t="str">
        <x:v>1000</x:v>
      </x:c>
      <x:c r="G568" s="17" t="str">
        <x:v>Iranian rial</x:v>
      </x:c>
      <x:c r="H568" s="17" t="str">
        <x:v>Iranian rial</x:v>
      </x:c>
      <x:c r="I568" s="17" t="str">
        <x:v>CONSTANT_PRICES</x:v>
      </x:c>
      <x:c r="J568" s="17" t="n">
        <x:v>2016</x:v>
      </x:c>
      <x:c r="K568" s="17" t="str">
        <x:v>2008</x:v>
      </x:c>
      <x:c r="L568" s="17" t="str">
        <x:v>Fiscal year beginning 21 March</x:v>
      </x:c>
      <x:c r="M568" s="76" t="str">
        <x:v>11187392846994.4</x:v>
      </x:c>
      <x:c r="N568" s="17" t="str">
        <x:v>OBSERVED</x:v>
      </x:c>
      <x:c r="O568" s="17" t="str"/>
    </x:row>
    <x:row r="569">
      <x:c r="A569" s="17" t="str">
        <x:v>2.5</x:v>
      </x:c>
      <x:c r="B569" s="17" t="str">
        <x:v>Industries</x:v>
      </x:c>
      <x:c r="C569" s="17" t="str">
        <x:v>O+P+Q</x:v>
      </x:c>
      <x:c r="D569" s="17" t="str">
        <x:v>Public administration and defence, education, human health and social work activities</x:v>
      </x:c>
      <x:c r="E569" s="17" t="n">
        <x:v>2019</x:v>
      </x:c>
      <x:c r="F569" s="17" t="str">
        <x:v>1000</x:v>
      </x:c>
      <x:c r="G569" s="17" t="str">
        <x:v>Iranian rial</x:v>
      </x:c>
      <x:c r="H569" s="17" t="str">
        <x:v>Iranian rial</x:v>
      </x:c>
      <x:c r="I569" s="17" t="str">
        <x:v>CONSTANT_PRICES</x:v>
      </x:c>
      <x:c r="J569" s="17" t="n">
        <x:v>2016</x:v>
      </x:c>
      <x:c r="K569" s="17" t="str">
        <x:v>2008</x:v>
      </x:c>
      <x:c r="L569" s="17" t="str">
        <x:v>Fiscal year beginning 21 March</x:v>
      </x:c>
      <x:c r="M569" s="76" t="str">
        <x:v>1927244620283760</x:v>
      </x:c>
      <x:c r="N569" s="17" t="str">
        <x:v>OBSERVED</x:v>
      </x:c>
      <x:c r="O569" s="17" t="str"/>
    </x:row>
    <x:row r="570">
      <x:c r="A570" s="17" t="str">
        <x:v>2.5</x:v>
      </x:c>
      <x:c r="B570" s="17" t="str">
        <x:v>Industries</x:v>
      </x:c>
      <x:c r="C570" s="17" t="str">
        <x:v>O</x:v>
      </x:c>
      <x:c r="D570" s="17" t="str">
        <x:v>Public administration and defence; compulsory social security</x:v>
      </x:c>
      <x:c r="E570" s="17" t="n">
        <x:v>2019</x:v>
      </x:c>
      <x:c r="F570" s="17" t="str">
        <x:v>1000</x:v>
      </x:c>
      <x:c r="G570" s="17" t="str">
        <x:v>Iranian rial</x:v>
      </x:c>
      <x:c r="H570" s="17" t="str">
        <x:v>Iranian rial</x:v>
      </x:c>
      <x:c r="I570" s="17" t="str">
        <x:v>CONSTANT_PRICES</x:v>
      </x:c>
      <x:c r="J570" s="17" t="n">
        <x:v>2016</x:v>
      </x:c>
      <x:c r="K570" s="17" t="str">
        <x:v>2008</x:v>
      </x:c>
      <x:c r="L570" s="17" t="str">
        <x:v>Fiscal year beginning 21 March</x:v>
      </x:c>
      <x:c r="M570" s="76" t="str">
        <x:v>1006217756533730</x:v>
      </x:c>
      <x:c r="N570" s="17" t="str">
        <x:v>OBSERVED</x:v>
      </x:c>
      <x:c r="O570" s="17" t="str"/>
    </x:row>
    <x:row r="571">
      <x:c r="A571" s="17" t="str">
        <x:v>2.5</x:v>
      </x:c>
      <x:c r="B571" s="17" t="str">
        <x:v>Industries</x:v>
      </x:c>
      <x:c r="C571" s="17" t="str">
        <x:v>P</x:v>
      </x:c>
      <x:c r="D571" s="17" t="str">
        <x:v>Education</x:v>
      </x:c>
      <x:c r="E571" s="17" t="n">
        <x:v>2019</x:v>
      </x:c>
      <x:c r="F571" s="17" t="str">
        <x:v>1000</x:v>
      </x:c>
      <x:c r="G571" s="17" t="str">
        <x:v>Iranian rial</x:v>
      </x:c>
      <x:c r="H571" s="17" t="str">
        <x:v>Iranian rial</x:v>
      </x:c>
      <x:c r="I571" s="17" t="str">
        <x:v>CONSTANT_PRICES</x:v>
      </x:c>
      <x:c r="J571" s="17" t="n">
        <x:v>2016</x:v>
      </x:c>
      <x:c r="K571" s="17" t="str">
        <x:v>2008</x:v>
      </x:c>
      <x:c r="L571" s="17" t="str">
        <x:v>Fiscal year beginning 21 March</x:v>
      </x:c>
      <x:c r="M571" s="76" t="str">
        <x:v>467678998527878</x:v>
      </x:c>
      <x:c r="N571" s="17" t="str">
        <x:v>OBSERVED</x:v>
      </x:c>
      <x:c r="O571" s="17" t="str"/>
    </x:row>
    <x:row r="572">
      <x:c r="A572" s="17" t="str">
        <x:v>2.5</x:v>
      </x:c>
      <x:c r="B572" s="17" t="str">
        <x:v>Industries</x:v>
      </x:c>
      <x:c r="C572" s="17" t="str">
        <x:v>Q</x:v>
      </x:c>
      <x:c r="D572" s="17" t="str">
        <x:v>Human health and social work activities</x:v>
      </x:c>
      <x:c r="E572" s="17" t="n">
        <x:v>2019</x:v>
      </x:c>
      <x:c r="F572" s="17" t="str">
        <x:v>1000</x:v>
      </x:c>
      <x:c r="G572" s="17" t="str">
        <x:v>Iranian rial</x:v>
      </x:c>
      <x:c r="H572" s="17" t="str">
        <x:v>Iranian rial</x:v>
      </x:c>
      <x:c r="I572" s="17" t="str">
        <x:v>CONSTANT_PRICES</x:v>
      </x:c>
      <x:c r="J572" s="17" t="n">
        <x:v>2016</x:v>
      </x:c>
      <x:c r="K572" s="17" t="str">
        <x:v>2008</x:v>
      </x:c>
      <x:c r="L572" s="17" t="str">
        <x:v>Fiscal year beginning 21 March</x:v>
      </x:c>
      <x:c r="M572" s="76" t="str">
        <x:v>453347865222154</x:v>
      </x:c>
      <x:c r="N572" s="17" t="str">
        <x:v>OBSERVED</x:v>
      </x:c>
      <x:c r="O572" s="17" t="str"/>
    </x:row>
    <x:row r="573">
      <x:c r="A573" s="17" t="str">
        <x:v>2.5</x:v>
      </x:c>
      <x:c r="B573" s="17" t="str">
        <x:v>Industries</x:v>
      </x:c>
      <x:c r="C573" s="17" t="str">
        <x:v>R+S+T</x:v>
      </x:c>
      <x:c r="D573" s="17" t="str">
        <x:v>Other service activities</x:v>
      </x:c>
      <x:c r="E573" s="17" t="n">
        <x:v>2019</x:v>
      </x:c>
      <x:c r="F573" s="17" t="str">
        <x:v>1000</x:v>
      </x:c>
      <x:c r="G573" s="17" t="str">
        <x:v>Iranian rial</x:v>
      </x:c>
      <x:c r="H573" s="17" t="str">
        <x:v>Iranian rial</x:v>
      </x:c>
      <x:c r="I573" s="17" t="str">
        <x:v>CONSTANT_PRICES</x:v>
      </x:c>
      <x:c r="J573" s="17" t="n">
        <x:v>2016</x:v>
      </x:c>
      <x:c r="K573" s="17" t="str">
        <x:v>2008</x:v>
      </x:c>
      <x:c r="L573" s="17" t="str">
        <x:v>Fiscal year beginning 21 March</x:v>
      </x:c>
      <x:c r="M573" s="76" t="str">
        <x:v>110430530992273</x:v>
      </x:c>
      <x:c r="N573" s="17" t="str">
        <x:v>OBSERVED</x:v>
      </x:c>
      <x:c r="O573" s="17" t="str"/>
    </x:row>
    <x:row r="574">
      <x:c r="A574" s="17" t="str">
        <x:v>2.5</x:v>
      </x:c>
      <x:c r="B574" s="17" t="str">
        <x:v>Industries</x:v>
      </x:c>
      <x:c r="C574" s="17" t="str">
        <x:v>R</x:v>
      </x:c>
      <x:c r="D574" s="17" t="str">
        <x:v>Arts, entertainment and recreation</x:v>
      </x:c>
      <x:c r="E574" s="17" t="n">
        <x:v>2019</x:v>
      </x:c>
      <x:c r="F574" s="17" t="str">
        <x:v>1000</x:v>
      </x:c>
      <x:c r="G574" s="17" t="str">
        <x:v>Iranian rial</x:v>
      </x:c>
      <x:c r="H574" s="17" t="str">
        <x:v>Iranian rial</x:v>
      </x:c>
      <x:c r="I574" s="17" t="str">
        <x:v>CONSTANT_PRICES</x:v>
      </x:c>
      <x:c r="J574" s="17" t="n">
        <x:v>2016</x:v>
      </x:c>
      <x:c r="K574" s="17" t="str">
        <x:v>2008</x:v>
      </x:c>
      <x:c r="L574" s="17" t="str">
        <x:v>Fiscal year beginning 21 March</x:v>
      </x:c>
      <x:c r="M574" s="76" t="str">
        <x:v>38948947526245.4</x:v>
      </x:c>
      <x:c r="N574" s="17" t="str">
        <x:v>OBSERVED</x:v>
      </x:c>
      <x:c r="O574" s="17" t="str"/>
    </x:row>
    <x:row r="575">
      <x:c r="A575" s="17" t="str">
        <x:v>2.5</x:v>
      </x:c>
      <x:c r="B575" s="17" t="str">
        <x:v>Industries</x:v>
      </x:c>
      <x:c r="C575" s="17" t="str">
        <x:v>S</x:v>
      </x:c>
      <x:c r="D575" s="17" t="str">
        <x:v>Other service activities</x:v>
      </x:c>
      <x:c r="E575" s="17" t="n">
        <x:v>2019</x:v>
      </x:c>
      <x:c r="F575" s="17" t="str">
        <x:v>1000</x:v>
      </x:c>
      <x:c r="G575" s="17" t="str">
        <x:v>Iranian rial</x:v>
      </x:c>
      <x:c r="H575" s="17" t="str">
        <x:v>Iranian rial</x:v>
      </x:c>
      <x:c r="I575" s="17" t="str">
        <x:v>CONSTANT_PRICES</x:v>
      </x:c>
      <x:c r="J575" s="17" t="n">
        <x:v>2016</x:v>
      </x:c>
      <x:c r="K575" s="17" t="str">
        <x:v>2008</x:v>
      </x:c>
      <x:c r="L575" s="17" t="str">
        <x:v>Fiscal year beginning 21 March</x:v>
      </x:c>
      <x:c r="M575" s="76" t="str">
        <x:v>71481583466027.2</x:v>
      </x:c>
      <x:c r="N575" s="17" t="str">
        <x:v>OBSERVED</x:v>
      </x:c>
      <x:c r="O575" s="17" t="str"/>
    </x:row>
    <x:row r="576">
      <x:c r="A576" s="17" t="str">
        <x:v>2.5</x:v>
      </x:c>
      <x:c r="B576" s="17" t="str">
        <x:v>Industries</x:v>
      </x:c>
      <x:c r="C576" s="17" t="str">
        <x:v>B.1g</x:v>
      </x:c>
      <x:c r="D576" s="17" t="str">
        <x:v>Equals: VALUE ADDED, GROSS, at basic prices</x:v>
      </x:c>
      <x:c r="E576" s="17" t="n">
        <x:v>2019</x:v>
      </x:c>
      <x:c r="F576" s="17" t="str">
        <x:v>1000</x:v>
      </x:c>
      <x:c r="G576" s="17" t="str">
        <x:v>Iranian rial</x:v>
      </x:c>
      <x:c r="H576" s="17" t="str">
        <x:v>Iranian rial</x:v>
      </x:c>
      <x:c r="I576" s="17" t="str">
        <x:v>CONSTANT_PRICES</x:v>
      </x:c>
      <x:c r="J576" s="17" t="n">
        <x:v>2016</x:v>
      </x:c>
      <x:c r="K576" s="17" t="str">
        <x:v>2008</x:v>
      </x:c>
      <x:c r="L576" s="17" t="str">
        <x:v>Fiscal year beginning 21 March</x:v>
      </x:c>
      <x:c r="M576" s="76" t="str">
        <x:v>13414748557847600</x:v>
      </x:c>
      <x:c r="N576" s="17" t="str">
        <x:v>OBSERVED</x:v>
      </x:c>
      <x:c r="O576" s="17" t="str"/>
    </x:row>
    <x:row r="577">
      <x:c r="A577" s="17" t="str">
        <x:v>2.5</x:v>
      </x:c>
      <x:c r="B577" s="17" t="str">
        <x:v>Industries</x:v>
      </x:c>
      <x:c r="C577" s="17" t="str">
        <x:v>D.21-D.31</x:v>
      </x:c>
      <x:c r="D577" s="17" t="str">
        <x:v>Plus: Taxes less Subsidies on products</x:v>
      </x:c>
      <x:c r="E577" s="17" t="n">
        <x:v>2019</x:v>
      </x:c>
      <x:c r="F577" s="17" t="str">
        <x:v>1000</x:v>
      </x:c>
      <x:c r="G577" s="17" t="str">
        <x:v>Iranian rial</x:v>
      </x:c>
      <x:c r="H577" s="17" t="str">
        <x:v>Iranian rial</x:v>
      </x:c>
      <x:c r="I577" s="17" t="str">
        <x:v>CONSTANT_PRICES</x:v>
      </x:c>
      <x:c r="J577" s="17" t="n">
        <x:v>2016</x:v>
      </x:c>
      <x:c r="K577" s="17" t="str">
        <x:v>2008</x:v>
      </x:c>
      <x:c r="L577" s="17" t="str">
        <x:v>Fiscal year beginning 21 March</x:v>
      </x:c>
      <x:c r="M577" s="76" t="str">
        <x:v>673184256456200</x:v>
      </x:c>
      <x:c r="N577" s="17" t="str">
        <x:v>OBSERVED</x:v>
      </x:c>
      <x:c r="O577" s="17" t="str"/>
    </x:row>
    <x:row r="578">
      <x:c r="A578" s="17" t="str">
        <x:v>2.5</x:v>
      </x:c>
      <x:c r="B578" s="17" t="str">
        <x:v>Industries</x:v>
      </x:c>
      <x:c r="C578" s="17" t="str">
        <x:v>D.21</x:v>
      </x:c>
      <x:c r="D578" s="17" t="str">
        <x:v>Plus: Taxes on products</x:v>
      </x:c>
      <x:c r="E578" s="17" t="n">
        <x:v>2019</x:v>
      </x:c>
      <x:c r="F578" s="17" t="str">
        <x:v>1000</x:v>
      </x:c>
      <x:c r="G578" s="17" t="str">
        <x:v>Iranian rial</x:v>
      </x:c>
      <x:c r="H578" s="17" t="str">
        <x:v>Iranian rial</x:v>
      </x:c>
      <x:c r="I578" s="17" t="str">
        <x:v>CONSTANT_PRICES</x:v>
      </x:c>
      <x:c r="J578" s="17" t="n">
        <x:v>2016</x:v>
      </x:c>
      <x:c r="K578" s="17" t="str">
        <x:v>2008</x:v>
      </x:c>
      <x:c r="L578" s="17" t="str">
        <x:v>Fiscal year beginning 21 March</x:v>
      </x:c>
      <x:c r="M578" s="76" t="str">
        <x:v>691341422086062</x:v>
      </x:c>
      <x:c r="N578" s="17" t="str">
        <x:v>OBSERVED</x:v>
      </x:c>
      <x:c r="O578" s="17" t="str"/>
    </x:row>
    <x:row r="579">
      <x:c r="A579" s="17" t="str">
        <x:v>2.5</x:v>
      </x:c>
      <x:c r="B579" s="17" t="str">
        <x:v>Industries</x:v>
      </x:c>
      <x:c r="C579" s="17" t="str">
        <x:v>D.31</x:v>
      </x:c>
      <x:c r="D579" s="17" t="str">
        <x:v>Less: Subsidies on products</x:v>
      </x:c>
      <x:c r="E579" s="17" t="n">
        <x:v>2019</x:v>
      </x:c>
      <x:c r="F579" s="17" t="str">
        <x:v>1000</x:v>
      </x:c>
      <x:c r="G579" s="17" t="str">
        <x:v>Iranian rial</x:v>
      </x:c>
      <x:c r="H579" s="17" t="str">
        <x:v>Iranian rial</x:v>
      </x:c>
      <x:c r="I579" s="17" t="str">
        <x:v>CONSTANT_PRICES</x:v>
      </x:c>
      <x:c r="J579" s="17" t="n">
        <x:v>2016</x:v>
      </x:c>
      <x:c r="K579" s="17" t="str">
        <x:v>2008</x:v>
      </x:c>
      <x:c r="L579" s="17" t="str">
        <x:v>Fiscal year beginning 21 March</x:v>
      </x:c>
      <x:c r="M579" s="76" t="str">
        <x:v>18157165629861.8</x:v>
      </x:c>
      <x:c r="N579" s="17" t="str">
        <x:v>OBSERVED</x:v>
      </x:c>
      <x:c r="O579" s="17" t="str"/>
    </x:row>
    <x:row r="580">
      <x:c r="A580" s="17" t="str">
        <x:v>2.5</x:v>
      </x:c>
      <x:c r="B580" s="17" t="str">
        <x:v>Industries</x:v>
      </x:c>
      <x:c r="C580" s="17" t="str">
        <x:v>B.1*g</x:v>
      </x:c>
      <x:c r="D580" s="17" t="str">
        <x:v>Equals: GROSS DOMESTIC PRODUCT</x:v>
      </x:c>
      <x:c r="E580" s="17" t="n">
        <x:v>2019</x:v>
      </x:c>
      <x:c r="F580" s="17" t="str">
        <x:v>1000</x:v>
      </x:c>
      <x:c r="G580" s="17" t="str">
        <x:v>Iranian rial</x:v>
      </x:c>
      <x:c r="H580" s="17" t="str">
        <x:v>Iranian rial</x:v>
      </x:c>
      <x:c r="I580" s="17" t="str">
        <x:v>CONSTANT_PRICES</x:v>
      </x:c>
      <x:c r="J580" s="17" t="n">
        <x:v>2016</x:v>
      </x:c>
      <x:c r="K580" s="17" t="str">
        <x:v>2008</x:v>
      </x:c>
      <x:c r="L580" s="17" t="str">
        <x:v>Fiscal year beginning 21 March</x:v>
      </x:c>
      <x:c r="M580" s="76" t="str">
        <x:v>14087932814303800</x:v>
      </x:c>
      <x:c r="N580" s="17" t="str">
        <x:v>OBSERVED</x:v>
      </x:c>
      <x:c r="O580" s="17" t="str"/>
    </x:row>
    <x:row r="581">
      <x:c r="A581" s="17" t="str">
        <x:v>2.5</x:v>
      </x:c>
      <x:c r="B581" s="17" t="str">
        <x:v>Industries</x:v>
      </x:c>
      <x:c r="C581" s="17" t="str">
        <x:v>A</x:v>
      </x:c>
      <x:c r="D581" s="17" t="str">
        <x:v>Agriculture, forestry and fishing</x:v>
      </x:c>
      <x:c r="E581" s="17" t="n">
        <x:v>2018</x:v>
      </x:c>
      <x:c r="F581" s="17" t="str">
        <x:v>1000</x:v>
      </x:c>
      <x:c r="G581" s="17" t="str">
        <x:v>Iranian rial</x:v>
      </x:c>
      <x:c r="H581" s="17" t="str">
        <x:v>Iranian rial</x:v>
      </x:c>
      <x:c r="I581" s="17" t="str">
        <x:v>CONSTANT_PRICES</x:v>
      </x:c>
      <x:c r="J581" s="17" t="n">
        <x:v>2016</x:v>
      </x:c>
      <x:c r="K581" s="17" t="str">
        <x:v>2008</x:v>
      </x:c>
      <x:c r="L581" s="17" t="str">
        <x:v>Fiscal year beginning 21 March</x:v>
      </x:c>
      <x:c r="M581" s="76" t="str">
        <x:v>1423947956094250</x:v>
      </x:c>
      <x:c r="N581" s="17" t="str">
        <x:v>OBSERVED</x:v>
      </x:c>
      <x:c r="O581" s="17" t="str"/>
    </x:row>
    <x:row r="582">
      <x:c r="A582" s="17" t="str">
        <x:v>2.5</x:v>
      </x:c>
      <x:c r="B582" s="17" t="str">
        <x:v>Industries</x:v>
      </x:c>
      <x:c r="C582" s="17" t="str">
        <x:v>01</x:v>
      </x:c>
      <x:c r="D582" s="17" t="str">
        <x:v>Crop and animal production, hunting and related service activities</x:v>
      </x:c>
      <x:c r="E582" s="17" t="n">
        <x:v>2018</x:v>
      </x:c>
      <x:c r="F582" s="17" t="str">
        <x:v>1000</x:v>
      </x:c>
      <x:c r="G582" s="17" t="str">
        <x:v>Iranian rial</x:v>
      </x:c>
      <x:c r="H582" s="17" t="str">
        <x:v>Iranian rial</x:v>
      </x:c>
      <x:c r="I582" s="17" t="str">
        <x:v>CONSTANT_PRICES</x:v>
      </x:c>
      <x:c r="J582" s="17" t="n">
        <x:v>2016</x:v>
      </x:c>
      <x:c r="K582" s="17" t="str">
        <x:v>2008</x:v>
      </x:c>
      <x:c r="L582" s="17" t="str">
        <x:v>Fiscal year beginning 21 March</x:v>
      </x:c>
      <x:c r="M582" s="76" t="str">
        <x:v>1343817292306890</x:v>
      </x:c>
      <x:c r="N582" s="17" t="str">
        <x:v>OBSERVED</x:v>
      </x:c>
      <x:c r="O582" s="17" t="str"/>
    </x:row>
    <x:row r="583">
      <x:c r="A583" s="17" t="str">
        <x:v>2.5</x:v>
      </x:c>
      <x:c r="B583" s="17" t="str">
        <x:v>Industries</x:v>
      </x:c>
      <x:c r="C583" s="17" t="str">
        <x:v>02</x:v>
      </x:c>
      <x:c r="D583" s="17" t="str">
        <x:v>Forestry and logging</x:v>
      </x:c>
      <x:c r="E583" s="17" t="n">
        <x:v>2018</x:v>
      </x:c>
      <x:c r="F583" s="17" t="str">
        <x:v>1000</x:v>
      </x:c>
      <x:c r="G583" s="17" t="str">
        <x:v>Iranian rial</x:v>
      </x:c>
      <x:c r="H583" s="17" t="str">
        <x:v>Iranian rial</x:v>
      </x:c>
      <x:c r="I583" s="17" t="str">
        <x:v>CONSTANT_PRICES</x:v>
      </x:c>
      <x:c r="J583" s="17" t="n">
        <x:v>2016</x:v>
      </x:c>
      <x:c r="K583" s="17" t="str">
        <x:v>2008</x:v>
      </x:c>
      <x:c r="L583" s="17" t="str">
        <x:v>Fiscal year beginning 21 March</x:v>
      </x:c>
      <x:c r="M583" s="76" t="str">
        <x:v>1261838327664.42</x:v>
      </x:c>
      <x:c r="N583" s="17" t="str">
        <x:v>OBSERVED</x:v>
      </x:c>
      <x:c r="O583" s="17" t="str"/>
    </x:row>
    <x:row r="584">
      <x:c r="A584" s="17" t="str">
        <x:v>2.5</x:v>
      </x:c>
      <x:c r="B584" s="17" t="str">
        <x:v>Industries</x:v>
      </x:c>
      <x:c r="C584" s="17" t="str">
        <x:v>03</x:v>
      </x:c>
      <x:c r="D584" s="17" t="str">
        <x:v>Fishing and aquaculture</x:v>
      </x:c>
      <x:c r="E584" s="17" t="n">
        <x:v>2018</x:v>
      </x:c>
      <x:c r="F584" s="17" t="str">
        <x:v>1000</x:v>
      </x:c>
      <x:c r="G584" s="17" t="str">
        <x:v>Iranian rial</x:v>
      </x:c>
      <x:c r="H584" s="17" t="str">
        <x:v>Iranian rial</x:v>
      </x:c>
      <x:c r="I584" s="17" t="str">
        <x:v>CONSTANT_PRICES</x:v>
      </x:c>
      <x:c r="J584" s="17" t="n">
        <x:v>2016</x:v>
      </x:c>
      <x:c r="K584" s="17" t="str">
        <x:v>2008</x:v>
      </x:c>
      <x:c r="L584" s="17" t="str">
        <x:v>Fiscal year beginning 21 March</x:v>
      </x:c>
      <x:c r="M584" s="76" t="str">
        <x:v>78868825459692.4</x:v>
      </x:c>
      <x:c r="N584" s="17" t="str">
        <x:v>OBSERVED</x:v>
      </x:c>
      <x:c r="O584" s="17" t="str"/>
    </x:row>
    <x:row r="585">
      <x:c r="A585" s="17" t="str">
        <x:v>2.5</x:v>
      </x:c>
      <x:c r="B585" s="17" t="str">
        <x:v>Industries</x:v>
      </x:c>
      <x:c r="C585" s="17" t="str">
        <x:v>B+C+D+E</x:v>
      </x:c>
      <x:c r="D585" s="17" t="str">
        <x:v>Manufacturing, mining and quarrying and other industrial activities</x:v>
      </x:c>
      <x:c r="E585" s="17" t="n">
        <x:v>2018</x:v>
      </x:c>
      <x:c r="F585" s="17" t="str">
        <x:v>1000</x:v>
      </x:c>
      <x:c r="G585" s="17" t="str">
        <x:v>Iranian rial</x:v>
      </x:c>
      <x:c r="H585" s="17" t="str">
        <x:v>Iranian rial</x:v>
      </x:c>
      <x:c r="I585" s="17" t="str">
        <x:v>CONSTANT_PRICES</x:v>
      </x:c>
      <x:c r="J585" s="17" t="n">
        <x:v>2016</x:v>
      </x:c>
      <x:c r="K585" s="17" t="str">
        <x:v>2008</x:v>
      </x:c>
      <x:c r="L585" s="17" t="str">
        <x:v>Fiscal year beginning 21 March</x:v>
      </x:c>
      <x:c r="M585" s="76" t="str">
        <x:v>4038046672922510</x:v>
      </x:c>
      <x:c r="N585" s="17" t="str">
        <x:v>OBSERVED</x:v>
      </x:c>
      <x:c r="O585" s="17" t="str"/>
    </x:row>
    <x:row r="586">
      <x:c r="A586" s="17" t="str">
        <x:v>2.5</x:v>
      </x:c>
      <x:c r="B586" s="17" t="str">
        <x:v>Industries</x:v>
      </x:c>
      <x:c r="C586" s="17" t="str">
        <x:v>B</x:v>
      </x:c>
      <x:c r="D586" s="17" t="str">
        <x:v>Mining and quarrying</x:v>
      </x:c>
      <x:c r="E586" s="17" t="n">
        <x:v>2018</x:v>
      </x:c>
      <x:c r="F586" s="17" t="str">
        <x:v>1000</x:v>
      </x:c>
      <x:c r="G586" s="17" t="str">
        <x:v>Iranian rial</x:v>
      </x:c>
      <x:c r="H586" s="17" t="str">
        <x:v>Iranian rial</x:v>
      </x:c>
      <x:c r="I586" s="17" t="str">
        <x:v>CONSTANT_PRICES</x:v>
      </x:c>
      <x:c r="J586" s="17" t="n">
        <x:v>2016</x:v>
      </x:c>
      <x:c r="K586" s="17" t="str">
        <x:v>2008</x:v>
      </x:c>
      <x:c r="L586" s="17" t="str">
        <x:v>Fiscal year beginning 21 March</x:v>
      </x:c>
      <x:c r="M586" s="76" t="str">
        <x:v>1628297139225280</x:v>
      </x:c>
      <x:c r="N586" s="17" t="str">
        <x:v>OBSERVED</x:v>
      </x:c>
      <x:c r="O586" s="17" t="str"/>
    </x:row>
    <x:row r="587">
      <x:c r="A587" s="17" t="str">
        <x:v>2.5</x:v>
      </x:c>
      <x:c r="B587" s="17" t="str">
        <x:v>Industries</x:v>
      </x:c>
      <x:c r="C587" s="17" t="str">
        <x:v>C</x:v>
      </x:c>
      <x:c r="D587" s="17" t="str">
        <x:v>Manufacturing</x:v>
      </x:c>
      <x:c r="E587" s="17" t="n">
        <x:v>2018</x:v>
      </x:c>
      <x:c r="F587" s="17" t="str">
        <x:v>1000</x:v>
      </x:c>
      <x:c r="G587" s="17" t="str">
        <x:v>Iranian rial</x:v>
      </x:c>
      <x:c r="H587" s="17" t="str">
        <x:v>Iranian rial</x:v>
      </x:c>
      <x:c r="I587" s="17" t="str">
        <x:v>CONSTANT_PRICES</x:v>
      </x:c>
      <x:c r="J587" s="17" t="n">
        <x:v>2016</x:v>
      </x:c>
      <x:c r="K587" s="17" t="str">
        <x:v>2008</x:v>
      </x:c>
      <x:c r="L587" s="17" t="str">
        <x:v>Fiscal year beginning 21 March</x:v>
      </x:c>
      <x:c r="M587" s="76" t="str">
        <x:v>1896730964934150</x:v>
      </x:c>
      <x:c r="N587" s="17" t="str">
        <x:v>OBSERVED</x:v>
      </x:c>
      <x:c r="O587" s="17" t="str"/>
    </x:row>
    <x:row r="588">
      <x:c r="A588" s="17" t="str">
        <x:v>2.5</x:v>
      </x:c>
      <x:c r="B588" s="17" t="str">
        <x:v>Industries</x:v>
      </x:c>
      <x:c r="C588" s="17" t="str">
        <x:v>D</x:v>
      </x:c>
      <x:c r="D588" s="17" t="str">
        <x:v>Electricity, gas, steam and air conditioning supply</x:v>
      </x:c>
      <x:c r="E588" s="17" t="n">
        <x:v>2018</x:v>
      </x:c>
      <x:c r="F588" s="17" t="str">
        <x:v>1000</x:v>
      </x:c>
      <x:c r="G588" s="17" t="str">
        <x:v>Iranian rial</x:v>
      </x:c>
      <x:c r="H588" s="17" t="str">
        <x:v>Iranian rial</x:v>
      </x:c>
      <x:c r="I588" s="17" t="str">
        <x:v>CONSTANT_PRICES</x:v>
      </x:c>
      <x:c r="J588" s="17" t="n">
        <x:v>2016</x:v>
      </x:c>
      <x:c r="K588" s="17" t="str">
        <x:v>2008</x:v>
      </x:c>
      <x:c r="L588" s="17" t="str">
        <x:v>Fiscal year beginning 21 March</x:v>
      </x:c>
      <x:c r="M588" s="76" t="str">
        <x:v>488600897814757</x:v>
      </x:c>
      <x:c r="N588" s="17" t="str">
        <x:v>OBSERVED</x:v>
      </x:c>
      <x:c r="O588" s="17" t="str"/>
    </x:row>
    <x:row r="589">
      <x:c r="A589" s="17" t="str">
        <x:v>2.5</x:v>
      </x:c>
      <x:c r="B589" s="17" t="str">
        <x:v>Industries</x:v>
      </x:c>
      <x:c r="C589" s="17" t="str">
        <x:v>E</x:v>
      </x:c>
      <x:c r="D589" s="17" t="str">
        <x:v>Water supply; sewerage, waste management and remediation activities</x:v>
      </x:c>
      <x:c r="E589" s="17" t="n">
        <x:v>2018</x:v>
      </x:c>
      <x:c r="F589" s="17" t="str">
        <x:v>1000</x:v>
      </x:c>
      <x:c r="G589" s="17" t="str">
        <x:v>Iranian rial</x:v>
      </x:c>
      <x:c r="H589" s="17" t="str">
        <x:v>Iranian rial</x:v>
      </x:c>
      <x:c r="I589" s="17" t="str">
        <x:v>CONSTANT_PRICES</x:v>
      </x:c>
      <x:c r="J589" s="17" t="n">
        <x:v>2016</x:v>
      </x:c>
      <x:c r="K589" s="17" t="str">
        <x:v>2008</x:v>
      </x:c>
      <x:c r="L589" s="17" t="str">
        <x:v>Fiscal year beginning 21 March</x:v>
      </x:c>
      <x:c r="M589" s="76" t="str">
        <x:v>24417670948326.1</x:v>
      </x:c>
      <x:c r="N589" s="17" t="str">
        <x:v>OBSERVED</x:v>
      </x:c>
      <x:c r="O589" s="17" t="str"/>
    </x:row>
    <x:row r="590">
      <x:c r="A590" s="17" t="str">
        <x:v>2.5</x:v>
      </x:c>
      <x:c r="B590" s="17" t="str">
        <x:v>Industries</x:v>
      </x:c>
      <x:c r="C590" s="17" t="str">
        <x:v>F</x:v>
      </x:c>
      <x:c r="D590" s="17" t="str">
        <x:v>Construction</x:v>
      </x:c>
      <x:c r="E590" s="17" t="n">
        <x:v>2018</x:v>
      </x:c>
      <x:c r="F590" s="17" t="str">
        <x:v>1000</x:v>
      </x:c>
      <x:c r="G590" s="17" t="str">
        <x:v>Iranian rial</x:v>
      </x:c>
      <x:c r="H590" s="17" t="str">
        <x:v>Iranian rial</x:v>
      </x:c>
      <x:c r="I590" s="17" t="str">
        <x:v>CONSTANT_PRICES</x:v>
      </x:c>
      <x:c r="J590" s="17" t="n">
        <x:v>2016</x:v>
      </x:c>
      <x:c r="K590" s="17" t="str">
        <x:v>2008</x:v>
      </x:c>
      <x:c r="L590" s="17" t="str">
        <x:v>Fiscal year beginning 21 March</x:v>
      </x:c>
      <x:c r="M590" s="76" t="str">
        <x:v>630796027864284</x:v>
      </x:c>
      <x:c r="N590" s="17" t="str">
        <x:v>OBSERVED</x:v>
      </x:c>
      <x:c r="O590" s="17" t="str"/>
    </x:row>
    <x:row r="591">
      <x:c r="A591" s="17" t="str">
        <x:v>2.5</x:v>
      </x:c>
      <x:c r="B591" s="17" t="str">
        <x:v>Industries</x:v>
      </x:c>
      <x:c r="C591" s="17" t="str">
        <x:v>G+H+I</x:v>
      </x:c>
      <x:c r="D591" s="17" t="str">
        <x:v>Wholesale and retail trade, transportation and storage, accommodation and food service activities</x:v>
      </x:c>
      <x:c r="E591" s="17" t="n">
        <x:v>2018</x:v>
      </x:c>
      <x:c r="F591" s="17" t="str">
        <x:v>1000</x:v>
      </x:c>
      <x:c r="G591" s="17" t="str">
        <x:v>Iranian rial</x:v>
      </x:c>
      <x:c r="H591" s="17" t="str">
        <x:v>Iranian rial</x:v>
      </x:c>
      <x:c r="I591" s="17" t="str">
        <x:v>CONSTANT_PRICES</x:v>
      </x:c>
      <x:c r="J591" s="17" t="n">
        <x:v>2016</x:v>
      </x:c>
      <x:c r="K591" s="17" t="str">
        <x:v>2008</x:v>
      </x:c>
      <x:c r="L591" s="17" t="str">
        <x:v>Fiscal year beginning 21 March</x:v>
      </x:c>
      <x:c r="M591" s="76" t="str">
        <x:v>2825162915316110</x:v>
      </x:c>
      <x:c r="N591" s="17" t="str">
        <x:v>OBSERVED</x:v>
      </x:c>
      <x:c r="O591" s="17" t="str"/>
    </x:row>
    <x:row r="592">
      <x:c r="A592" s="17" t="str">
        <x:v>2.5</x:v>
      </x:c>
      <x:c r="B592" s="17" t="str">
        <x:v>Industries</x:v>
      </x:c>
      <x:c r="C592" s="17" t="str">
        <x:v>G</x:v>
      </x:c>
      <x:c r="D592" s="17" t="str">
        <x:v>Wholesale and retail trade; repair of motor vehicles and motorcycles</x:v>
      </x:c>
      <x:c r="E592" s="17" t="n">
        <x:v>2018</x:v>
      </x:c>
      <x:c r="F592" s="17" t="str">
        <x:v>1000</x:v>
      </x:c>
      <x:c r="G592" s="17" t="str">
        <x:v>Iranian rial</x:v>
      </x:c>
      <x:c r="H592" s="17" t="str">
        <x:v>Iranian rial</x:v>
      </x:c>
      <x:c r="I592" s="17" t="str">
        <x:v>CONSTANT_PRICES</x:v>
      </x:c>
      <x:c r="J592" s="17" t="n">
        <x:v>2016</x:v>
      </x:c>
      <x:c r="K592" s="17" t="str">
        <x:v>2008</x:v>
      </x:c>
      <x:c r="L592" s="17" t="str">
        <x:v>Fiscal year beginning 21 March</x:v>
      </x:c>
      <x:c r="M592" s="76" t="str">
        <x:v>1595000390048480</x:v>
      </x:c>
      <x:c r="N592" s="17" t="str">
        <x:v>OBSERVED</x:v>
      </x:c>
      <x:c r="O592" s="17" t="str"/>
    </x:row>
    <x:row r="593">
      <x:c r="A593" s="17" t="str">
        <x:v>2.5</x:v>
      </x:c>
      <x:c r="B593" s="17" t="str">
        <x:v>Industries</x:v>
      </x:c>
      <x:c r="C593" s="17" t="str">
        <x:v>H</x:v>
      </x:c>
      <x:c r="D593" s="17" t="str">
        <x:v>Transportation and storage</x:v>
      </x:c>
      <x:c r="E593" s="17" t="n">
        <x:v>2018</x:v>
      </x:c>
      <x:c r="F593" s="17" t="str">
        <x:v>1000</x:v>
      </x:c>
      <x:c r="G593" s="17" t="str">
        <x:v>Iranian rial</x:v>
      </x:c>
      <x:c r="H593" s="17" t="str">
        <x:v>Iranian rial</x:v>
      </x:c>
      <x:c r="I593" s="17" t="str">
        <x:v>CONSTANT_PRICES</x:v>
      </x:c>
      <x:c r="J593" s="17" t="n">
        <x:v>2016</x:v>
      </x:c>
      <x:c r="K593" s="17" t="str">
        <x:v>2008</x:v>
      </x:c>
      <x:c r="L593" s="17" t="str">
        <x:v>Fiscal year beginning 21 March</x:v>
      </x:c>
      <x:c r="M593" s="76" t="str">
        <x:v>1131801441238090</x:v>
      </x:c>
      <x:c r="N593" s="17" t="str">
        <x:v>OBSERVED</x:v>
      </x:c>
      <x:c r="O593" s="17" t="str"/>
    </x:row>
    <x:row r="594">
      <x:c r="A594" s="17" t="str">
        <x:v>2.5</x:v>
      </x:c>
      <x:c r="B594" s="17" t="str">
        <x:v>Industries</x:v>
      </x:c>
      <x:c r="C594" s="17" t="str">
        <x:v>I</x:v>
      </x:c>
      <x:c r="D594" s="17" t="str">
        <x:v>Accommodation and food service activities</x:v>
      </x:c>
      <x:c r="E594" s="17" t="n">
        <x:v>2018</x:v>
      </x:c>
      <x:c r="F594" s="17" t="str">
        <x:v>1000</x:v>
      </x:c>
      <x:c r="G594" s="17" t="str">
        <x:v>Iranian rial</x:v>
      </x:c>
      <x:c r="H594" s="17" t="str">
        <x:v>Iranian rial</x:v>
      </x:c>
      <x:c r="I594" s="17" t="str">
        <x:v>CONSTANT_PRICES</x:v>
      </x:c>
      <x:c r="J594" s="17" t="n">
        <x:v>2016</x:v>
      </x:c>
      <x:c r="K594" s="17" t="str">
        <x:v>2008</x:v>
      </x:c>
      <x:c r="L594" s="17" t="str">
        <x:v>Fiscal year beginning 21 March</x:v>
      </x:c>
      <x:c r="M594" s="76" t="str">
        <x:v>98361084029533</x:v>
      </x:c>
      <x:c r="N594" s="17" t="str">
        <x:v>OBSERVED</x:v>
      </x:c>
      <x:c r="O594" s="17" t="str"/>
    </x:row>
    <x:row r="595">
      <x:c r="A595" s="17" t="str">
        <x:v>2.5</x:v>
      </x:c>
      <x:c r="B595" s="17" t="str">
        <x:v>Industries</x:v>
      </x:c>
      <x:c r="C595" s="17" t="str">
        <x:v>J</x:v>
      </x:c>
      <x:c r="D595" s="17" t="str">
        <x:v>Information and communication</x:v>
      </x:c>
      <x:c r="E595" s="17" t="n">
        <x:v>2018</x:v>
      </x:c>
      <x:c r="F595" s="17" t="str">
        <x:v>1000</x:v>
      </x:c>
      <x:c r="G595" s="17" t="str">
        <x:v>Iranian rial</x:v>
      </x:c>
      <x:c r="H595" s="17" t="str">
        <x:v>Iranian rial</x:v>
      </x:c>
      <x:c r="I595" s="17" t="str">
        <x:v>CONSTANT_PRICES</x:v>
      </x:c>
      <x:c r="J595" s="17" t="n">
        <x:v>2016</x:v>
      </x:c>
      <x:c r="K595" s="17" t="str">
        <x:v>2008</x:v>
      </x:c>
      <x:c r="L595" s="17" t="str">
        <x:v>Fiscal year beginning 21 March</x:v>
      </x:c>
      <x:c r="M595" s="76" t="str">
        <x:v>343758226724099</x:v>
      </x:c>
      <x:c r="N595" s="17" t="str">
        <x:v>OBSERVED</x:v>
      </x:c>
      <x:c r="O595" s="17" t="str"/>
    </x:row>
    <x:row r="596">
      <x:c r="A596" s="17" t="str">
        <x:v>2.5</x:v>
      </x:c>
      <x:c r="B596" s="17" t="str">
        <x:v>Industries</x:v>
      </x:c>
      <x:c r="C596" s="17" t="str">
        <x:v>K</x:v>
      </x:c>
      <x:c r="D596" s="17" t="str">
        <x:v>Financial and insurance activities</x:v>
      </x:c>
      <x:c r="E596" s="17" t="n">
        <x:v>2018</x:v>
      </x:c>
      <x:c r="F596" s="17" t="str">
        <x:v>1000</x:v>
      </x:c>
      <x:c r="G596" s="17" t="str">
        <x:v>Iranian rial</x:v>
      </x:c>
      <x:c r="H596" s="17" t="str">
        <x:v>Iranian rial</x:v>
      </x:c>
      <x:c r="I596" s="17" t="str">
        <x:v>CONSTANT_PRICES</x:v>
      </x:c>
      <x:c r="J596" s="17" t="n">
        <x:v>2016</x:v>
      </x:c>
      <x:c r="K596" s="17" t="str">
        <x:v>2008</x:v>
      </x:c>
      <x:c r="L596" s="17" t="str">
        <x:v>Fiscal year beginning 21 March</x:v>
      </x:c>
      <x:c r="M596" s="76" t="str">
        <x:v>404450368572741</x:v>
      </x:c>
      <x:c r="N596" s="17" t="str">
        <x:v>OBSERVED</x:v>
      </x:c>
      <x:c r="O596" s="17" t="str"/>
    </x:row>
    <x:row r="597">
      <x:c r="A597" s="17" t="str">
        <x:v>2.5</x:v>
      </x:c>
      <x:c r="B597" s="17" t="str">
        <x:v>Industries</x:v>
      </x:c>
      <x:c r="C597" s="17" t="str">
        <x:v>L</x:v>
      </x:c>
      <x:c r="D597" s="17" t="str">
        <x:v>Real estate activities</x:v>
      </x:c>
      <x:c r="E597" s="17" t="n">
        <x:v>2018</x:v>
      </x:c>
      <x:c r="F597" s="17" t="str">
        <x:v>1000</x:v>
      </x:c>
      <x:c r="G597" s="17" t="str">
        <x:v>Iranian rial</x:v>
      </x:c>
      <x:c r="H597" s="17" t="str">
        <x:v>Iranian rial</x:v>
      </x:c>
      <x:c r="I597" s="17" t="str">
        <x:v>CONSTANT_PRICES</x:v>
      </x:c>
      <x:c r="J597" s="17" t="n">
        <x:v>2016</x:v>
      </x:c>
      <x:c r="K597" s="17" t="str">
        <x:v>2008</x:v>
      </x:c>
      <x:c r="L597" s="17" t="str">
        <x:v>Fiscal year beginning 21 March</x:v>
      </x:c>
      <x:c r="M597" s="76" t="str">
        <x:v>1831281699605150</x:v>
      </x:c>
      <x:c r="N597" s="17" t="str">
        <x:v>OBSERVED</x:v>
      </x:c>
      <x:c r="O597" s="17" t="str"/>
    </x:row>
    <x:row r="598">
      <x:c r="A598" s="17" t="str">
        <x:v>2.5</x:v>
      </x:c>
      <x:c r="B598" s="17" t="str">
        <x:v>Industries</x:v>
      </x:c>
      <x:c r="C598" s="17" t="str">
        <x:v>M+N</x:v>
      </x:c>
      <x:c r="D598" s="17" t="str">
        <x:v>Professional, scientific, technical, administrative and support service activities</x:v>
      </x:c>
      <x:c r="E598" s="17" t="n">
        <x:v>2018</x:v>
      </x:c>
      <x:c r="F598" s="17" t="str">
        <x:v>1000</x:v>
      </x:c>
      <x:c r="G598" s="17" t="str">
        <x:v>Iranian rial</x:v>
      </x:c>
      <x:c r="H598" s="17" t="str">
        <x:v>Iranian rial</x:v>
      </x:c>
      <x:c r="I598" s="17" t="str">
        <x:v>CONSTANT_PRICES</x:v>
      </x:c>
      <x:c r="J598" s="17" t="n">
        <x:v>2016</x:v>
      </x:c>
      <x:c r="K598" s="17" t="str">
        <x:v>2008</x:v>
      </x:c>
      <x:c r="L598" s="17" t="str">
        <x:v>Fiscal year beginning 21 March</x:v>
      </x:c>
      <x:c r="M598" s="76" t="str">
        <x:v>215802308696891</x:v>
      </x:c>
      <x:c r="N598" s="17" t="str">
        <x:v>OBSERVED</x:v>
      </x:c>
      <x:c r="O598" s="17" t="str"/>
    </x:row>
    <x:row r="599">
      <x:c r="A599" s="17" t="str">
        <x:v>2.5</x:v>
      </x:c>
      <x:c r="B599" s="17" t="str">
        <x:v>Industries</x:v>
      </x:c>
      <x:c r="C599" s="17" t="str">
        <x:v>M</x:v>
      </x:c>
      <x:c r="D599" s="17" t="str">
        <x:v>Professional, scientific and technical activities</x:v>
      </x:c>
      <x:c r="E599" s="17" t="n">
        <x:v>2018</x:v>
      </x:c>
      <x:c r="F599" s="17" t="str">
        <x:v>1000</x:v>
      </x:c>
      <x:c r="G599" s="17" t="str">
        <x:v>Iranian rial</x:v>
      </x:c>
      <x:c r="H599" s="17" t="str">
        <x:v>Iranian rial</x:v>
      </x:c>
      <x:c r="I599" s="17" t="str">
        <x:v>CONSTANT_PRICES</x:v>
      </x:c>
      <x:c r="J599" s="17" t="n">
        <x:v>2016</x:v>
      </x:c>
      <x:c r="K599" s="17" t="str">
        <x:v>2008</x:v>
      </x:c>
      <x:c r="L599" s="17" t="str">
        <x:v>Fiscal year beginning 21 March</x:v>
      </x:c>
      <x:c r="M599" s="76" t="str">
        <x:v>202808238536277</x:v>
      </x:c>
      <x:c r="N599" s="17" t="str">
        <x:v>OBSERVED</x:v>
      </x:c>
      <x:c r="O599" s="17" t="str"/>
    </x:row>
    <x:row r="600">
      <x:c r="A600" s="17" t="str">
        <x:v>2.5</x:v>
      </x:c>
      <x:c r="B600" s="17" t="str">
        <x:v>Industries</x:v>
      </x:c>
      <x:c r="C600" s="17" t="str">
        <x:v>N</x:v>
      </x:c>
      <x:c r="D600" s="17" t="str">
        <x:v>Administrative and support service activities</x:v>
      </x:c>
      <x:c r="E600" s="17" t="n">
        <x:v>2018</x:v>
      </x:c>
      <x:c r="F600" s="17" t="str">
        <x:v>1000</x:v>
      </x:c>
      <x:c r="G600" s="17" t="str">
        <x:v>Iranian rial</x:v>
      </x:c>
      <x:c r="H600" s="17" t="str">
        <x:v>Iranian rial</x:v>
      </x:c>
      <x:c r="I600" s="17" t="str">
        <x:v>CONSTANT_PRICES</x:v>
      </x:c>
      <x:c r="J600" s="17" t="n">
        <x:v>2016</x:v>
      </x:c>
      <x:c r="K600" s="17" t="str">
        <x:v>2008</x:v>
      </x:c>
      <x:c r="L600" s="17" t="str">
        <x:v>Fiscal year beginning 21 March</x:v>
      </x:c>
      <x:c r="M600" s="76" t="str">
        <x:v>12994070160613.3</x:v>
      </x:c>
      <x:c r="N600" s="17" t="str">
        <x:v>OBSERVED</x:v>
      </x:c>
      <x:c r="O600" s="17" t="str"/>
    </x:row>
    <x:row r="601">
      <x:c r="A601" s="17" t="str">
        <x:v>2.5</x:v>
      </x:c>
      <x:c r="B601" s="17" t="str">
        <x:v>Industries</x:v>
      </x:c>
      <x:c r="C601" s="17" t="str">
        <x:v>O+P+Q</x:v>
      </x:c>
      <x:c r="D601" s="17" t="str">
        <x:v>Public administration and defence, education, human health and social work activities</x:v>
      </x:c>
      <x:c r="E601" s="17" t="n">
        <x:v>2018</x:v>
      </x:c>
      <x:c r="F601" s="17" t="str">
        <x:v>1000</x:v>
      </x:c>
      <x:c r="G601" s="17" t="str">
        <x:v>Iranian rial</x:v>
      </x:c>
      <x:c r="H601" s="17" t="str">
        <x:v>Iranian rial</x:v>
      </x:c>
      <x:c r="I601" s="17" t="str">
        <x:v>CONSTANT_PRICES</x:v>
      </x:c>
      <x:c r="J601" s="17" t="n">
        <x:v>2016</x:v>
      </x:c>
      <x:c r="K601" s="17" t="str">
        <x:v>2008</x:v>
      </x:c>
      <x:c r="L601" s="17" t="str">
        <x:v>Fiscal year beginning 21 March</x:v>
      </x:c>
      <x:c r="M601" s="76" t="str">
        <x:v>1978499054026240</x:v>
      </x:c>
      <x:c r="N601" s="17" t="str">
        <x:v>OBSERVED</x:v>
      </x:c>
      <x:c r="O601" s="17" t="str"/>
    </x:row>
    <x:row r="602">
      <x:c r="A602" s="17" t="str">
        <x:v>2.5</x:v>
      </x:c>
      <x:c r="B602" s="17" t="str">
        <x:v>Industries</x:v>
      </x:c>
      <x:c r="C602" s="17" t="str">
        <x:v>O</x:v>
      </x:c>
      <x:c r="D602" s="17" t="str">
        <x:v>Public administration and defence; compulsory social security</x:v>
      </x:c>
      <x:c r="E602" s="17" t="n">
        <x:v>2018</x:v>
      </x:c>
      <x:c r="F602" s="17" t="str">
        <x:v>1000</x:v>
      </x:c>
      <x:c r="G602" s="17" t="str">
        <x:v>Iranian rial</x:v>
      </x:c>
      <x:c r="H602" s="17" t="str">
        <x:v>Iranian rial</x:v>
      </x:c>
      <x:c r="I602" s="17" t="str">
        <x:v>CONSTANT_PRICES</x:v>
      </x:c>
      <x:c r="J602" s="17" t="n">
        <x:v>2016</x:v>
      </x:c>
      <x:c r="K602" s="17" t="str">
        <x:v>2008</x:v>
      </x:c>
      <x:c r="L602" s="17" t="str">
        <x:v>Fiscal year beginning 21 March</x:v>
      </x:c>
      <x:c r="M602" s="76" t="str">
        <x:v>1048585751056390</x:v>
      </x:c>
      <x:c r="N602" s="17" t="str">
        <x:v>OBSERVED</x:v>
      </x:c>
      <x:c r="O602" s="17" t="str"/>
    </x:row>
    <x:row r="603">
      <x:c r="A603" s="17" t="str">
        <x:v>2.5</x:v>
      </x:c>
      <x:c r="B603" s="17" t="str">
        <x:v>Industries</x:v>
      </x:c>
      <x:c r="C603" s="17" t="str">
        <x:v>P</x:v>
      </x:c>
      <x:c r="D603" s="17" t="str">
        <x:v>Education</x:v>
      </x:c>
      <x:c r="E603" s="17" t="n">
        <x:v>2018</x:v>
      </x:c>
      <x:c r="F603" s="17" t="str">
        <x:v>1000</x:v>
      </x:c>
      <x:c r="G603" s="17" t="str">
        <x:v>Iranian rial</x:v>
      </x:c>
      <x:c r="H603" s="17" t="str">
        <x:v>Iranian rial</x:v>
      </x:c>
      <x:c r="I603" s="17" t="str">
        <x:v>CONSTANT_PRICES</x:v>
      </x:c>
      <x:c r="J603" s="17" t="n">
        <x:v>2016</x:v>
      </x:c>
      <x:c r="K603" s="17" t="str">
        <x:v>2008</x:v>
      </x:c>
      <x:c r="L603" s="17" t="str">
        <x:v>Fiscal year beginning 21 March</x:v>
      </x:c>
      <x:c r="M603" s="76" t="str">
        <x:v>442176474669114</x:v>
      </x:c>
      <x:c r="N603" s="17" t="str">
        <x:v>OBSERVED</x:v>
      </x:c>
      <x:c r="O603" s="17" t="str"/>
    </x:row>
    <x:row r="604">
      <x:c r="A604" s="17" t="str">
        <x:v>2.5</x:v>
      </x:c>
      <x:c r="B604" s="17" t="str">
        <x:v>Industries</x:v>
      </x:c>
      <x:c r="C604" s="17" t="str">
        <x:v>Q</x:v>
      </x:c>
      <x:c r="D604" s="17" t="str">
        <x:v>Human health and social work activities</x:v>
      </x:c>
      <x:c r="E604" s="17" t="n">
        <x:v>2018</x:v>
      </x:c>
      <x:c r="F604" s="17" t="str">
        <x:v>1000</x:v>
      </x:c>
      <x:c r="G604" s="17" t="str">
        <x:v>Iranian rial</x:v>
      </x:c>
      <x:c r="H604" s="17" t="str">
        <x:v>Iranian rial</x:v>
      </x:c>
      <x:c r="I604" s="17" t="str">
        <x:v>CONSTANT_PRICES</x:v>
      </x:c>
      <x:c r="J604" s="17" t="n">
        <x:v>2016</x:v>
      </x:c>
      <x:c r="K604" s="17" t="str">
        <x:v>2008</x:v>
      </x:c>
      <x:c r="L604" s="17" t="str">
        <x:v>Fiscal year beginning 21 March</x:v>
      </x:c>
      <x:c r="M604" s="76" t="str">
        <x:v>487736828300732</x:v>
      </x:c>
      <x:c r="N604" s="17" t="str">
        <x:v>OBSERVED</x:v>
      </x:c>
      <x:c r="O604" s="17" t="str"/>
    </x:row>
    <x:row r="605">
      <x:c r="A605" s="17" t="str">
        <x:v>2.5</x:v>
      </x:c>
      <x:c r="B605" s="17" t="str">
        <x:v>Industries</x:v>
      </x:c>
      <x:c r="C605" s="17" t="str">
        <x:v>R+S+T</x:v>
      </x:c>
      <x:c r="D605" s="17" t="str">
        <x:v>Other service activities</x:v>
      </x:c>
      <x:c r="E605" s="17" t="n">
        <x:v>2018</x:v>
      </x:c>
      <x:c r="F605" s="17" t="str">
        <x:v>1000</x:v>
      </x:c>
      <x:c r="G605" s="17" t="str">
        <x:v>Iranian rial</x:v>
      </x:c>
      <x:c r="H605" s="17" t="str">
        <x:v>Iranian rial</x:v>
      </x:c>
      <x:c r="I605" s="17" t="str">
        <x:v>CONSTANT_PRICES</x:v>
      </x:c>
      <x:c r="J605" s="17" t="n">
        <x:v>2016</x:v>
      </x:c>
      <x:c r="K605" s="17" t="str">
        <x:v>2008</x:v>
      </x:c>
      <x:c r="L605" s="17" t="str">
        <x:v>Fiscal year beginning 21 March</x:v>
      </x:c>
      <x:c r="M605" s="76" t="str">
        <x:v>130631311507654</x:v>
      </x:c>
      <x:c r="N605" s="17" t="str">
        <x:v>OBSERVED</x:v>
      </x:c>
      <x:c r="O605" s="17" t="str"/>
    </x:row>
    <x:row r="606">
      <x:c r="A606" s="17" t="str">
        <x:v>2.5</x:v>
      </x:c>
      <x:c r="B606" s="17" t="str">
        <x:v>Industries</x:v>
      </x:c>
      <x:c r="C606" s="17" t="str">
        <x:v>R</x:v>
      </x:c>
      <x:c r="D606" s="17" t="str">
        <x:v>Arts, entertainment and recreation</x:v>
      </x:c>
      <x:c r="E606" s="17" t="n">
        <x:v>2018</x:v>
      </x:c>
      <x:c r="F606" s="17" t="str">
        <x:v>1000</x:v>
      </x:c>
      <x:c r="G606" s="17" t="str">
        <x:v>Iranian rial</x:v>
      </x:c>
      <x:c r="H606" s="17" t="str">
        <x:v>Iranian rial</x:v>
      </x:c>
      <x:c r="I606" s="17" t="str">
        <x:v>CONSTANT_PRICES</x:v>
      </x:c>
      <x:c r="J606" s="17" t="n">
        <x:v>2016</x:v>
      </x:c>
      <x:c r="K606" s="17" t="str">
        <x:v>2008</x:v>
      </x:c>
      <x:c r="L606" s="17" t="str">
        <x:v>Fiscal year beginning 21 March</x:v>
      </x:c>
      <x:c r="M606" s="76" t="str">
        <x:v>56962553564566.2</x:v>
      </x:c>
      <x:c r="N606" s="17" t="str">
        <x:v>OBSERVED</x:v>
      </x:c>
      <x:c r="O606" s="17" t="str"/>
    </x:row>
    <x:row r="607">
      <x:c r="A607" s="17" t="str">
        <x:v>2.5</x:v>
      </x:c>
      <x:c r="B607" s="17" t="str">
        <x:v>Industries</x:v>
      </x:c>
      <x:c r="C607" s="17" t="str">
        <x:v>S</x:v>
      </x:c>
      <x:c r="D607" s="17" t="str">
        <x:v>Other service activities</x:v>
      </x:c>
      <x:c r="E607" s="17" t="n">
        <x:v>2018</x:v>
      </x:c>
      <x:c r="F607" s="17" t="str">
        <x:v>1000</x:v>
      </x:c>
      <x:c r="G607" s="17" t="str">
        <x:v>Iranian rial</x:v>
      </x:c>
      <x:c r="H607" s="17" t="str">
        <x:v>Iranian rial</x:v>
      </x:c>
      <x:c r="I607" s="17" t="str">
        <x:v>CONSTANT_PRICES</x:v>
      </x:c>
      <x:c r="J607" s="17" t="n">
        <x:v>2016</x:v>
      </x:c>
      <x:c r="K607" s="17" t="str">
        <x:v>2008</x:v>
      </x:c>
      <x:c r="L607" s="17" t="str">
        <x:v>Fiscal year beginning 21 March</x:v>
      </x:c>
      <x:c r="M607" s="76" t="str">
        <x:v>73668757943088</x:v>
      </x:c>
      <x:c r="N607" s="17" t="str">
        <x:v>OBSERVED</x:v>
      </x:c>
      <x:c r="O607" s="17" t="str"/>
    </x:row>
    <x:row r="608">
      <x:c r="A608" s="17" t="str">
        <x:v>2.5</x:v>
      </x:c>
      <x:c r="B608" s="17" t="str">
        <x:v>Industries</x:v>
      </x:c>
      <x:c r="C608" s="17" t="str">
        <x:v>B.1g</x:v>
      </x:c>
      <x:c r="D608" s="17" t="str">
        <x:v>Equals: VALUE ADDED, GROSS, at basic prices</x:v>
      </x:c>
      <x:c r="E608" s="17" t="n">
        <x:v>2018</x:v>
      </x:c>
      <x:c r="F608" s="17" t="str">
        <x:v>1000</x:v>
      </x:c>
      <x:c r="G608" s="17" t="str">
        <x:v>Iranian rial</x:v>
      </x:c>
      <x:c r="H608" s="17" t="str">
        <x:v>Iranian rial</x:v>
      </x:c>
      <x:c r="I608" s="17" t="str">
        <x:v>CONSTANT_PRICES</x:v>
      </x:c>
      <x:c r="J608" s="17" t="n">
        <x:v>2016</x:v>
      </x:c>
      <x:c r="K608" s="17" t="str">
        <x:v>2008</x:v>
      </x:c>
      <x:c r="L608" s="17" t="str">
        <x:v>Fiscal year beginning 21 March</x:v>
      </x:c>
      <x:c r="M608" s="76" t="str">
        <x:v>13822376541329900</x:v>
      </x:c>
      <x:c r="N608" s="17" t="str">
        <x:v>OBSERVED</x:v>
      </x:c>
      <x:c r="O608" s="17" t="str"/>
    </x:row>
    <x:row r="609">
      <x:c r="A609" s="17" t="str">
        <x:v>2.5</x:v>
      </x:c>
      <x:c r="B609" s="17" t="str">
        <x:v>Industries</x:v>
      </x:c>
      <x:c r="C609" s="17" t="str">
        <x:v>D.21-D.31</x:v>
      </x:c>
      <x:c r="D609" s="17" t="str">
        <x:v>Plus: Taxes less Subsidies on products</x:v>
      </x:c>
      <x:c r="E609" s="17" t="n">
        <x:v>2018</x:v>
      </x:c>
      <x:c r="F609" s="17" t="str">
        <x:v>1000</x:v>
      </x:c>
      <x:c r="G609" s="17" t="str">
        <x:v>Iranian rial</x:v>
      </x:c>
      <x:c r="H609" s="17" t="str">
        <x:v>Iranian rial</x:v>
      </x:c>
      <x:c r="I609" s="17" t="str">
        <x:v>CONSTANT_PRICES</x:v>
      </x:c>
      <x:c r="J609" s="17" t="n">
        <x:v>2016</x:v>
      </x:c>
      <x:c r="K609" s="17" t="str">
        <x:v>2008</x:v>
      </x:c>
      <x:c r="L609" s="17" t="str">
        <x:v>Fiscal year beginning 21 March</x:v>
      </x:c>
      <x:c r="M609" s="76" t="str">
        <x:v>711842248854625</x:v>
      </x:c>
      <x:c r="N609" s="17" t="str">
        <x:v>OBSERVED</x:v>
      </x:c>
      <x:c r="O609" s="17" t="str"/>
    </x:row>
    <x:row r="610">
      <x:c r="A610" s="17" t="str">
        <x:v>2.5</x:v>
      </x:c>
      <x:c r="B610" s="17" t="str">
        <x:v>Industries</x:v>
      </x:c>
      <x:c r="C610" s="17" t="str">
        <x:v>D.21</x:v>
      </x:c>
      <x:c r="D610" s="17" t="str">
        <x:v>Plus: Taxes on products</x:v>
      </x:c>
      <x:c r="E610" s="17" t="n">
        <x:v>2018</x:v>
      </x:c>
      <x:c r="F610" s="17" t="str">
        <x:v>1000</x:v>
      </x:c>
      <x:c r="G610" s="17" t="str">
        <x:v>Iranian rial</x:v>
      </x:c>
      <x:c r="H610" s="17" t="str">
        <x:v>Iranian rial</x:v>
      </x:c>
      <x:c r="I610" s="17" t="str">
        <x:v>CONSTANT_PRICES</x:v>
      </x:c>
      <x:c r="J610" s="17" t="n">
        <x:v>2016</x:v>
      </x:c>
      <x:c r="K610" s="17" t="str">
        <x:v>2008</x:v>
      </x:c>
      <x:c r="L610" s="17" t="str">
        <x:v>Fiscal year beginning 21 March</x:v>
      </x:c>
      <x:c r="M610" s="76" t="str">
        <x:v>735588403308390</x:v>
      </x:c>
      <x:c r="N610" s="17" t="str">
        <x:v>OBSERVED</x:v>
      </x:c>
      <x:c r="O610" s="17" t="str"/>
    </x:row>
    <x:row r="611">
      <x:c r="A611" s="17" t="str">
        <x:v>2.5</x:v>
      </x:c>
      <x:c r="B611" s="17" t="str">
        <x:v>Industries</x:v>
      </x:c>
      <x:c r="C611" s="17" t="str">
        <x:v>D.31</x:v>
      </x:c>
      <x:c r="D611" s="17" t="str">
        <x:v>Less: Subsidies on products</x:v>
      </x:c>
      <x:c r="E611" s="17" t="n">
        <x:v>2018</x:v>
      </x:c>
      <x:c r="F611" s="17" t="str">
        <x:v>1000</x:v>
      </x:c>
      <x:c r="G611" s="17" t="str">
        <x:v>Iranian rial</x:v>
      </x:c>
      <x:c r="H611" s="17" t="str">
        <x:v>Iranian rial</x:v>
      </x:c>
      <x:c r="I611" s="17" t="str">
        <x:v>CONSTANT_PRICES</x:v>
      </x:c>
      <x:c r="J611" s="17" t="n">
        <x:v>2016</x:v>
      </x:c>
      <x:c r="K611" s="17" t="str">
        <x:v>2008</x:v>
      </x:c>
      <x:c r="L611" s="17" t="str">
        <x:v>Fiscal year beginning 21 March</x:v>
      </x:c>
      <x:c r="M611" s="76" t="str">
        <x:v>23746154453765.6</x:v>
      </x:c>
      <x:c r="N611" s="17" t="str">
        <x:v>OBSERVED</x:v>
      </x:c>
      <x:c r="O611" s="17" t="str"/>
    </x:row>
    <x:row r="612">
      <x:c r="A612" s="17" t="str">
        <x:v>2.5</x:v>
      </x:c>
      <x:c r="B612" s="17" t="str">
        <x:v>Industries</x:v>
      </x:c>
      <x:c r="C612" s="17" t="str">
        <x:v>B.1*g</x:v>
      </x:c>
      <x:c r="D612" s="17" t="str">
        <x:v>Equals: GROSS DOMESTIC PRODUCT</x:v>
      </x:c>
      <x:c r="E612" s="17" t="n">
        <x:v>2018</x:v>
      </x:c>
      <x:c r="F612" s="17" t="str">
        <x:v>1000</x:v>
      </x:c>
      <x:c r="G612" s="17" t="str">
        <x:v>Iranian rial</x:v>
      </x:c>
      <x:c r="H612" s="17" t="str">
        <x:v>Iranian rial</x:v>
      </x:c>
      <x:c r="I612" s="17" t="str">
        <x:v>CONSTANT_PRICES</x:v>
      </x:c>
      <x:c r="J612" s="17" t="n">
        <x:v>2016</x:v>
      </x:c>
      <x:c r="K612" s="17" t="str">
        <x:v>2008</x:v>
      </x:c>
      <x:c r="L612" s="17" t="str">
        <x:v>Fiscal year beginning 21 March</x:v>
      </x:c>
      <x:c r="M612" s="76" t="str">
        <x:v>14534218790184500</x:v>
      </x:c>
      <x:c r="N612" s="17" t="str">
        <x:v>OBSERVED</x:v>
      </x:c>
      <x:c r="O612" s="17" t="str"/>
    </x:row>
    <x:row r="613">
      <x:c r="A613" s="17" t="str">
        <x:v>2.5</x:v>
      </x:c>
      <x:c r="B613" s="17" t="str">
        <x:v>Industries</x:v>
      </x:c>
      <x:c r="C613" s="17" t="str">
        <x:v>A</x:v>
      </x:c>
      <x:c r="D613" s="17" t="str">
        <x:v>Agriculture, forestry and fishing</x:v>
      </x:c>
      <x:c r="E613" s="17" t="n">
        <x:v>2017</x:v>
      </x:c>
      <x:c r="F613" s="17" t="str">
        <x:v>1000</x:v>
      </x:c>
      <x:c r="G613" s="17" t="str">
        <x:v>Iranian rial</x:v>
      </x:c>
      <x:c r="H613" s="17" t="str">
        <x:v>Iranian rial</x:v>
      </x:c>
      <x:c r="I613" s="17" t="str">
        <x:v>CONSTANT_PRICES</x:v>
      </x:c>
      <x:c r="J613" s="17" t="n">
        <x:v>2016</x:v>
      </x:c>
      <x:c r="K613" s="17" t="str">
        <x:v>2008</x:v>
      </x:c>
      <x:c r="L613" s="17" t="str">
        <x:v>Fiscal year beginning 21 March</x:v>
      </x:c>
      <x:c r="M613" s="76" t="str">
        <x:v>1457102032997630</x:v>
      </x:c>
      <x:c r="N613" s="17" t="str">
        <x:v>OBSERVED</x:v>
      </x:c>
      <x:c r="O613" s="17" t="str"/>
    </x:row>
    <x:row r="614">
      <x:c r="A614" s="17" t="str">
        <x:v>2.5</x:v>
      </x:c>
      <x:c r="B614" s="17" t="str">
        <x:v>Industries</x:v>
      </x:c>
      <x:c r="C614" s="17" t="str">
        <x:v>01</x:v>
      </x:c>
      <x:c r="D614" s="17" t="str">
        <x:v>Crop and animal production, hunting and related service activities</x:v>
      </x:c>
      <x:c r="E614" s="17" t="n">
        <x:v>2017</x:v>
      </x:c>
      <x:c r="F614" s="17" t="str">
        <x:v>1000</x:v>
      </x:c>
      <x:c r="G614" s="17" t="str">
        <x:v>Iranian rial</x:v>
      </x:c>
      <x:c r="H614" s="17" t="str">
        <x:v>Iranian rial</x:v>
      </x:c>
      <x:c r="I614" s="17" t="str">
        <x:v>CONSTANT_PRICES</x:v>
      </x:c>
      <x:c r="J614" s="17" t="n">
        <x:v>2016</x:v>
      </x:c>
      <x:c r="K614" s="17" t="str">
        <x:v>2008</x:v>
      </x:c>
      <x:c r="L614" s="17" t="str">
        <x:v>Fiscal year beginning 21 March</x:v>
      </x:c>
      <x:c r="M614" s="76" t="str">
        <x:v>1377167346892450</x:v>
      </x:c>
      <x:c r="N614" s="17" t="str">
        <x:v>OBSERVED</x:v>
      </x:c>
      <x:c r="O614" s="17" t="str"/>
    </x:row>
    <x:row r="615">
      <x:c r="A615" s="17" t="str">
        <x:v>2.5</x:v>
      </x:c>
      <x:c r="B615" s="17" t="str">
        <x:v>Industries</x:v>
      </x:c>
      <x:c r="C615" s="17" t="str">
        <x:v>02</x:v>
      </x:c>
      <x:c r="D615" s="17" t="str">
        <x:v>Forestry and logging</x:v>
      </x:c>
      <x:c r="E615" s="17" t="n">
        <x:v>2017</x:v>
      </x:c>
      <x:c r="F615" s="17" t="str">
        <x:v>1000</x:v>
      </x:c>
      <x:c r="G615" s="17" t="str">
        <x:v>Iranian rial</x:v>
      </x:c>
      <x:c r="H615" s="17" t="str">
        <x:v>Iranian rial</x:v>
      </x:c>
      <x:c r="I615" s="17" t="str">
        <x:v>CONSTANT_PRICES</x:v>
      </x:c>
      <x:c r="J615" s="17" t="n">
        <x:v>2016</x:v>
      </x:c>
      <x:c r="K615" s="17" t="str">
        <x:v>2008</x:v>
      </x:c>
      <x:c r="L615" s="17" t="str">
        <x:v>Fiscal year beginning 21 March</x:v>
      </x:c>
      <x:c r="M615" s="76" t="str">
        <x:v>4930673972982.27</x:v>
      </x:c>
      <x:c r="N615" s="17" t="str">
        <x:v>OBSERVED</x:v>
      </x:c>
      <x:c r="O615" s="17" t="str"/>
    </x:row>
    <x:row r="616">
      <x:c r="A616" s="17" t="str">
        <x:v>2.5</x:v>
      </x:c>
      <x:c r="B616" s="17" t="str">
        <x:v>Industries</x:v>
      </x:c>
      <x:c r="C616" s="17" t="str">
        <x:v>03</x:v>
      </x:c>
      <x:c r="D616" s="17" t="str">
        <x:v>Fishing and aquaculture</x:v>
      </x:c>
      <x:c r="E616" s="17" t="n">
        <x:v>2017</x:v>
      </x:c>
      <x:c r="F616" s="17" t="str">
        <x:v>1000</x:v>
      </x:c>
      <x:c r="G616" s="17" t="str">
        <x:v>Iranian rial</x:v>
      </x:c>
      <x:c r="H616" s="17" t="str">
        <x:v>Iranian rial</x:v>
      </x:c>
      <x:c r="I616" s="17" t="str">
        <x:v>CONSTANT_PRICES</x:v>
      </x:c>
      <x:c r="J616" s="17" t="n">
        <x:v>2016</x:v>
      </x:c>
      <x:c r="K616" s="17" t="str">
        <x:v>2008</x:v>
      </x:c>
      <x:c r="L616" s="17" t="str">
        <x:v>Fiscal year beginning 21 March</x:v>
      </x:c>
      <x:c r="M616" s="76" t="str">
        <x:v>75004012132193.6</x:v>
      </x:c>
      <x:c r="N616" s="17" t="str">
        <x:v>OBSERVED</x:v>
      </x:c>
      <x:c r="O616" s="17" t="str"/>
    </x:row>
    <x:row r="617">
      <x:c r="A617" s="17" t="str">
        <x:v>2.5</x:v>
      </x:c>
      <x:c r="B617" s="17" t="str">
        <x:v>Industries</x:v>
      </x:c>
      <x:c r="C617" s="17" t="str">
        <x:v>B+C+D+E</x:v>
      </x:c>
      <x:c r="D617" s="17" t="str">
        <x:v>Manufacturing, mining and quarrying and other industrial activities</x:v>
      </x:c>
      <x:c r="E617" s="17" t="n">
        <x:v>2017</x:v>
      </x:c>
      <x:c r="F617" s="17" t="str">
        <x:v>1000</x:v>
      </x:c>
      <x:c r="G617" s="17" t="str">
        <x:v>Iranian rial</x:v>
      </x:c>
      <x:c r="H617" s="17" t="str">
        <x:v>Iranian rial</x:v>
      </x:c>
      <x:c r="I617" s="17" t="str">
        <x:v>CONSTANT_PRICES</x:v>
      </x:c>
      <x:c r="J617" s="17" t="n">
        <x:v>2016</x:v>
      </x:c>
      <x:c r="K617" s="17" t="str">
        <x:v>2008</x:v>
      </x:c>
      <x:c r="L617" s="17" t="str">
        <x:v>Fiscal year beginning 21 March</x:v>
      </x:c>
      <x:c r="M617" s="76" t="str">
        <x:v>4434473835745270</x:v>
      </x:c>
      <x:c r="N617" s="17" t="str">
        <x:v>OBSERVED</x:v>
      </x:c>
      <x:c r="O617" s="17" t="str"/>
    </x:row>
    <x:row r="618">
      <x:c r="A618" s="17" t="str">
        <x:v>2.5</x:v>
      </x:c>
      <x:c r="B618" s="17" t="str">
        <x:v>Industries</x:v>
      </x:c>
      <x:c r="C618" s="17" t="str">
        <x:v>B</x:v>
      </x:c>
      <x:c r="D618" s="17" t="str">
        <x:v>Mining and quarrying</x:v>
      </x:c>
      <x:c r="E618" s="17" t="n">
        <x:v>2017</x:v>
      </x:c>
      <x:c r="F618" s="17" t="str">
        <x:v>1000</x:v>
      </x:c>
      <x:c r="G618" s="17" t="str">
        <x:v>Iranian rial</x:v>
      </x:c>
      <x:c r="H618" s="17" t="str">
        <x:v>Iranian rial</x:v>
      </x:c>
      <x:c r="I618" s="17" t="str">
        <x:v>CONSTANT_PRICES</x:v>
      </x:c>
      <x:c r="J618" s="17" t="n">
        <x:v>2016</x:v>
      </x:c>
      <x:c r="K618" s="17" t="str">
        <x:v>2008</x:v>
      </x:c>
      <x:c r="L618" s="17" t="str">
        <x:v>Fiscal year beginning 21 March</x:v>
      </x:c>
      <x:c r="M618" s="76" t="str">
        <x:v>1974246873523630</x:v>
      </x:c>
      <x:c r="N618" s="17" t="str">
        <x:v>OBSERVED</x:v>
      </x:c>
      <x:c r="O618" s="17" t="str"/>
    </x:row>
    <x:row r="619">
      <x:c r="A619" s="17" t="str">
        <x:v>2.5</x:v>
      </x:c>
      <x:c r="B619" s="17" t="str">
        <x:v>Industries</x:v>
      </x:c>
      <x:c r="C619" s="17" t="str">
        <x:v>C</x:v>
      </x:c>
      <x:c r="D619" s="17" t="str">
        <x:v>Manufacturing</x:v>
      </x:c>
      <x:c r="E619" s="17" t="n">
        <x:v>2017</x:v>
      </x:c>
      <x:c r="F619" s="17" t="str">
        <x:v>1000</x:v>
      </x:c>
      <x:c r="G619" s="17" t="str">
        <x:v>Iranian rial</x:v>
      </x:c>
      <x:c r="H619" s="17" t="str">
        <x:v>Iranian rial</x:v>
      </x:c>
      <x:c r="I619" s="17" t="str">
        <x:v>CONSTANT_PRICES</x:v>
      </x:c>
      <x:c r="J619" s="17" t="n">
        <x:v>2016</x:v>
      </x:c>
      <x:c r="K619" s="17" t="str">
        <x:v>2008</x:v>
      </x:c>
      <x:c r="L619" s="17" t="str">
        <x:v>Fiscal year beginning 21 March</x:v>
      </x:c>
      <x:c r="M619" s="76" t="str">
        <x:v>1960364816362840</x:v>
      </x:c>
      <x:c r="N619" s="17" t="str">
        <x:v>OBSERVED</x:v>
      </x:c>
      <x:c r="O619" s="17" t="str"/>
    </x:row>
    <x:row r="620">
      <x:c r="A620" s="17" t="str">
        <x:v>2.5</x:v>
      </x:c>
      <x:c r="B620" s="17" t="str">
        <x:v>Industries</x:v>
      </x:c>
      <x:c r="C620" s="17" t="str">
        <x:v>D</x:v>
      </x:c>
      <x:c r="D620" s="17" t="str">
        <x:v>Electricity, gas, steam and air conditioning supply</x:v>
      </x:c>
      <x:c r="E620" s="17" t="n">
        <x:v>2017</x:v>
      </x:c>
      <x:c r="F620" s="17" t="str">
        <x:v>1000</x:v>
      </x:c>
      <x:c r="G620" s="17" t="str">
        <x:v>Iranian rial</x:v>
      </x:c>
      <x:c r="H620" s="17" t="str">
        <x:v>Iranian rial</x:v>
      </x:c>
      <x:c r="I620" s="17" t="str">
        <x:v>CONSTANT_PRICES</x:v>
      </x:c>
      <x:c r="J620" s="17" t="n">
        <x:v>2016</x:v>
      </x:c>
      <x:c r="K620" s="17" t="str">
        <x:v>2008</x:v>
      </x:c>
      <x:c r="L620" s="17" t="str">
        <x:v>Fiscal year beginning 21 March</x:v>
      </x:c>
      <x:c r="M620" s="76" t="str">
        <x:v>475536313637568</x:v>
      </x:c>
      <x:c r="N620" s="17" t="str">
        <x:v>OBSERVED</x:v>
      </x:c>
      <x:c r="O620" s="17" t="str"/>
    </x:row>
    <x:row r="621">
      <x:c r="A621" s="17" t="str">
        <x:v>2.5</x:v>
      </x:c>
      <x:c r="B621" s="17" t="str">
        <x:v>Industries</x:v>
      </x:c>
      <x:c r="C621" s="17" t="str">
        <x:v>E</x:v>
      </x:c>
      <x:c r="D621" s="17" t="str">
        <x:v>Water supply; sewerage, waste management and remediation activities</x:v>
      </x:c>
      <x:c r="E621" s="17" t="n">
        <x:v>2017</x:v>
      </x:c>
      <x:c r="F621" s="17" t="str">
        <x:v>1000</x:v>
      </x:c>
      <x:c r="G621" s="17" t="str">
        <x:v>Iranian rial</x:v>
      </x:c>
      <x:c r="H621" s="17" t="str">
        <x:v>Iranian rial</x:v>
      </x:c>
      <x:c r="I621" s="17" t="str">
        <x:v>CONSTANT_PRICES</x:v>
      </x:c>
      <x:c r="J621" s="17" t="n">
        <x:v>2016</x:v>
      </x:c>
      <x:c r="K621" s="17" t="str">
        <x:v>2008</x:v>
      </x:c>
      <x:c r="L621" s="17" t="str">
        <x:v>Fiscal year beginning 21 March</x:v>
      </x:c>
      <x:c r="M621" s="76" t="str">
        <x:v>24325832221223.6</x:v>
      </x:c>
      <x:c r="N621" s="17" t="str">
        <x:v>OBSERVED</x:v>
      </x:c>
      <x:c r="O621" s="17" t="str"/>
    </x:row>
    <x:row r="622">
      <x:c r="A622" s="17" t="str">
        <x:v>2.5</x:v>
      </x:c>
      <x:c r="B622" s="17" t="str">
        <x:v>Industries</x:v>
      </x:c>
      <x:c r="C622" s="17" t="str">
        <x:v>F</x:v>
      </x:c>
      <x:c r="D622" s="17" t="str">
        <x:v>Construction</x:v>
      </x:c>
      <x:c r="E622" s="17" t="n">
        <x:v>2017</x:v>
      </x:c>
      <x:c r="F622" s="17" t="str">
        <x:v>1000</x:v>
      </x:c>
      <x:c r="G622" s="17" t="str">
        <x:v>Iranian rial</x:v>
      </x:c>
      <x:c r="H622" s="17" t="str">
        <x:v>Iranian rial</x:v>
      </x:c>
      <x:c r="I622" s="17" t="str">
        <x:v>CONSTANT_PRICES</x:v>
      </x:c>
      <x:c r="J622" s="17" t="n">
        <x:v>2016</x:v>
      </x:c>
      <x:c r="K622" s="17" t="str">
        <x:v>2008</x:v>
      </x:c>
      <x:c r="L622" s="17" t="str">
        <x:v>Fiscal year beginning 21 March</x:v>
      </x:c>
      <x:c r="M622" s="76" t="str">
        <x:v>631951498204961</x:v>
      </x:c>
      <x:c r="N622" s="17" t="str">
        <x:v>OBSERVED</x:v>
      </x:c>
      <x:c r="O622" s="17" t="str"/>
    </x:row>
    <x:row r="623">
      <x:c r="A623" s="17" t="str">
        <x:v>2.5</x:v>
      </x:c>
      <x:c r="B623" s="17" t="str">
        <x:v>Industries</x:v>
      </x:c>
      <x:c r="C623" s="17" t="str">
        <x:v>G+H+I</x:v>
      </x:c>
      <x:c r="D623" s="17" t="str">
        <x:v>Wholesale and retail trade, transportation and storage, accommodation and food service activities</x:v>
      </x:c>
      <x:c r="E623" s="17" t="n">
        <x:v>2017</x:v>
      </x:c>
      <x:c r="F623" s="17" t="str">
        <x:v>1000</x:v>
      </x:c>
      <x:c r="G623" s="17" t="str">
        <x:v>Iranian rial</x:v>
      </x:c>
      <x:c r="H623" s="17" t="str">
        <x:v>Iranian rial</x:v>
      </x:c>
      <x:c r="I623" s="17" t="str">
        <x:v>CONSTANT_PRICES</x:v>
      </x:c>
      <x:c r="J623" s="17" t="n">
        <x:v>2016</x:v>
      </x:c>
      <x:c r="K623" s="17" t="str">
        <x:v>2008</x:v>
      </x:c>
      <x:c r="L623" s="17" t="str">
        <x:v>Fiscal year beginning 21 March</x:v>
      </x:c>
      <x:c r="M623" s="76" t="str">
        <x:v>2925394045200250</x:v>
      </x:c>
      <x:c r="N623" s="17" t="str">
        <x:v>OBSERVED</x:v>
      </x:c>
      <x:c r="O623" s="17" t="str"/>
    </x:row>
    <x:row r="624">
      <x:c r="A624" s="17" t="str">
        <x:v>2.5</x:v>
      </x:c>
      <x:c r="B624" s="17" t="str">
        <x:v>Industries</x:v>
      </x:c>
      <x:c r="C624" s="17" t="str">
        <x:v>G</x:v>
      </x:c>
      <x:c r="D624" s="17" t="str">
        <x:v>Wholesale and retail trade; repair of motor vehicles and motorcycles</x:v>
      </x:c>
      <x:c r="E624" s="17" t="n">
        <x:v>2017</x:v>
      </x:c>
      <x:c r="F624" s="17" t="str">
        <x:v>1000</x:v>
      </x:c>
      <x:c r="G624" s="17" t="str">
        <x:v>Iranian rial</x:v>
      </x:c>
      <x:c r="H624" s="17" t="str">
        <x:v>Iranian rial</x:v>
      </x:c>
      <x:c r="I624" s="17" t="str">
        <x:v>CONSTANT_PRICES</x:v>
      </x:c>
      <x:c r="J624" s="17" t="n">
        <x:v>2016</x:v>
      </x:c>
      <x:c r="K624" s="17" t="str">
        <x:v>2008</x:v>
      </x:c>
      <x:c r="L624" s="17" t="str">
        <x:v>Fiscal year beginning 21 March</x:v>
      </x:c>
      <x:c r="M624" s="76" t="str">
        <x:v>1678427768448740</x:v>
      </x:c>
      <x:c r="N624" s="17" t="str">
        <x:v>OBSERVED</x:v>
      </x:c>
      <x:c r="O624" s="17" t="str"/>
    </x:row>
    <x:row r="625">
      <x:c r="A625" s="17" t="str">
        <x:v>2.5</x:v>
      </x:c>
      <x:c r="B625" s="17" t="str">
        <x:v>Industries</x:v>
      </x:c>
      <x:c r="C625" s="17" t="str">
        <x:v>H</x:v>
      </x:c>
      <x:c r="D625" s="17" t="str">
        <x:v>Transportation and storage</x:v>
      </x:c>
      <x:c r="E625" s="17" t="n">
        <x:v>2017</x:v>
      </x:c>
      <x:c r="F625" s="17" t="str">
        <x:v>1000</x:v>
      </x:c>
      <x:c r="G625" s="17" t="str">
        <x:v>Iranian rial</x:v>
      </x:c>
      <x:c r="H625" s="17" t="str">
        <x:v>Iranian rial</x:v>
      </x:c>
      <x:c r="I625" s="17" t="str">
        <x:v>CONSTANT_PRICES</x:v>
      </x:c>
      <x:c r="J625" s="17" t="n">
        <x:v>2016</x:v>
      </x:c>
      <x:c r="K625" s="17" t="str">
        <x:v>2008</x:v>
      </x:c>
      <x:c r="L625" s="17" t="str">
        <x:v>Fiscal year beginning 21 March</x:v>
      </x:c>
      <x:c r="M625" s="76" t="str">
        <x:v>1147353966954380</x:v>
      </x:c>
      <x:c r="N625" s="17" t="str">
        <x:v>OBSERVED</x:v>
      </x:c>
      <x:c r="O625" s="17" t="str"/>
    </x:row>
    <x:row r="626">
      <x:c r="A626" s="17" t="str">
        <x:v>2.5</x:v>
      </x:c>
      <x:c r="B626" s="17" t="str">
        <x:v>Industries</x:v>
      </x:c>
      <x:c r="C626" s="17" t="str">
        <x:v>I</x:v>
      </x:c>
      <x:c r="D626" s="17" t="str">
        <x:v>Accommodation and food service activities</x:v>
      </x:c>
      <x:c r="E626" s="17" t="n">
        <x:v>2017</x:v>
      </x:c>
      <x:c r="F626" s="17" t="str">
        <x:v>1000</x:v>
      </x:c>
      <x:c r="G626" s="17" t="str">
        <x:v>Iranian rial</x:v>
      </x:c>
      <x:c r="H626" s="17" t="str">
        <x:v>Iranian rial</x:v>
      </x:c>
      <x:c r="I626" s="17" t="str">
        <x:v>CONSTANT_PRICES</x:v>
      </x:c>
      <x:c r="J626" s="17" t="n">
        <x:v>2016</x:v>
      </x:c>
      <x:c r="K626" s="17" t="str">
        <x:v>2008</x:v>
      </x:c>
      <x:c r="L626" s="17" t="str">
        <x:v>Fiscal year beginning 21 March</x:v>
      </x:c>
      <x:c r="M626" s="76" t="str">
        <x:v>99612309797124</x:v>
      </x:c>
      <x:c r="N626" s="17" t="str">
        <x:v>OBSERVED</x:v>
      </x:c>
      <x:c r="O626" s="17" t="str"/>
    </x:row>
    <x:row r="627">
      <x:c r="A627" s="17" t="str">
        <x:v>2.5</x:v>
      </x:c>
      <x:c r="B627" s="17" t="str">
        <x:v>Industries</x:v>
      </x:c>
      <x:c r="C627" s="17" t="str">
        <x:v>J</x:v>
      </x:c>
      <x:c r="D627" s="17" t="str">
        <x:v>Information and communication</x:v>
      </x:c>
      <x:c r="E627" s="17" t="n">
        <x:v>2017</x:v>
      </x:c>
      <x:c r="F627" s="17" t="str">
        <x:v>1000</x:v>
      </x:c>
      <x:c r="G627" s="17" t="str">
        <x:v>Iranian rial</x:v>
      </x:c>
      <x:c r="H627" s="17" t="str">
        <x:v>Iranian rial</x:v>
      </x:c>
      <x:c r="I627" s="17" t="str">
        <x:v>CONSTANT_PRICES</x:v>
      </x:c>
      <x:c r="J627" s="17" t="n">
        <x:v>2016</x:v>
      </x:c>
      <x:c r="K627" s="17" t="str">
        <x:v>2008</x:v>
      </x:c>
      <x:c r="L627" s="17" t="str">
        <x:v>Fiscal year beginning 21 March</x:v>
      </x:c>
      <x:c r="M627" s="76" t="str">
        <x:v>254294524738932</x:v>
      </x:c>
      <x:c r="N627" s="17" t="str">
        <x:v>OBSERVED</x:v>
      </x:c>
      <x:c r="O627" s="17" t="str"/>
    </x:row>
    <x:row r="628">
      <x:c r="A628" s="17" t="str">
        <x:v>2.5</x:v>
      </x:c>
      <x:c r="B628" s="17" t="str">
        <x:v>Industries</x:v>
      </x:c>
      <x:c r="C628" s="17" t="str">
        <x:v>K</x:v>
      </x:c>
      <x:c r="D628" s="17" t="str">
        <x:v>Financial and insurance activities</x:v>
      </x:c>
      <x:c r="E628" s="17" t="n">
        <x:v>2017</x:v>
      </x:c>
      <x:c r="F628" s="17" t="str">
        <x:v>1000</x:v>
      </x:c>
      <x:c r="G628" s="17" t="str">
        <x:v>Iranian rial</x:v>
      </x:c>
      <x:c r="H628" s="17" t="str">
        <x:v>Iranian rial</x:v>
      </x:c>
      <x:c r="I628" s="17" t="str">
        <x:v>CONSTANT_PRICES</x:v>
      </x:c>
      <x:c r="J628" s="17" t="n">
        <x:v>2016</x:v>
      </x:c>
      <x:c r="K628" s="17" t="str">
        <x:v>2008</x:v>
      </x:c>
      <x:c r="L628" s="17" t="str">
        <x:v>Fiscal year beginning 21 March</x:v>
      </x:c>
      <x:c r="M628" s="76" t="str">
        <x:v>395870762455030</x:v>
      </x:c>
      <x:c r="N628" s="17" t="str">
        <x:v>OBSERVED</x:v>
      </x:c>
      <x:c r="O628" s="17" t="str"/>
    </x:row>
    <x:row r="629">
      <x:c r="A629" s="17" t="str">
        <x:v>2.5</x:v>
      </x:c>
      <x:c r="B629" s="17" t="str">
        <x:v>Industries</x:v>
      </x:c>
      <x:c r="C629" s="17" t="str">
        <x:v>L</x:v>
      </x:c>
      <x:c r="D629" s="17" t="str">
        <x:v>Real estate activities</x:v>
      </x:c>
      <x:c r="E629" s="17" t="n">
        <x:v>2017</x:v>
      </x:c>
      <x:c r="F629" s="17" t="str">
        <x:v>1000</x:v>
      </x:c>
      <x:c r="G629" s="17" t="str">
        <x:v>Iranian rial</x:v>
      </x:c>
      <x:c r="H629" s="17" t="str">
        <x:v>Iranian rial</x:v>
      </x:c>
      <x:c r="I629" s="17" t="str">
        <x:v>CONSTANT_PRICES</x:v>
      </x:c>
      <x:c r="J629" s="17" t="n">
        <x:v>2016</x:v>
      </x:c>
      <x:c r="K629" s="17" t="str">
        <x:v>2008</x:v>
      </x:c>
      <x:c r="L629" s="17" t="str">
        <x:v>Fiscal year beginning 21 March</x:v>
      </x:c>
      <x:c r="M629" s="76" t="str">
        <x:v>1761235455588160</x:v>
      </x:c>
      <x:c r="N629" s="17" t="str">
        <x:v>OBSERVED</x:v>
      </x:c>
      <x:c r="O629" s="17" t="str"/>
    </x:row>
    <x:row r="630">
      <x:c r="A630" s="17" t="str">
        <x:v>2.5</x:v>
      </x:c>
      <x:c r="B630" s="17" t="str">
        <x:v>Industries</x:v>
      </x:c>
      <x:c r="C630" s="17" t="str">
        <x:v>M+N</x:v>
      </x:c>
      <x:c r="D630" s="17" t="str">
        <x:v>Professional, scientific, technical, administrative and support service activities</x:v>
      </x:c>
      <x:c r="E630" s="17" t="n">
        <x:v>2017</x:v>
      </x:c>
      <x:c r="F630" s="17" t="str">
        <x:v>1000</x:v>
      </x:c>
      <x:c r="G630" s="17" t="str">
        <x:v>Iranian rial</x:v>
      </x:c>
      <x:c r="H630" s="17" t="str">
        <x:v>Iranian rial</x:v>
      </x:c>
      <x:c r="I630" s="17" t="str">
        <x:v>CONSTANT_PRICES</x:v>
      </x:c>
      <x:c r="J630" s="17" t="n">
        <x:v>2016</x:v>
      </x:c>
      <x:c r="K630" s="17" t="str">
        <x:v>2008</x:v>
      </x:c>
      <x:c r="L630" s="17" t="str">
        <x:v>Fiscal year beginning 21 March</x:v>
      </x:c>
      <x:c r="M630" s="76" t="str">
        <x:v>220530748670049</x:v>
      </x:c>
      <x:c r="N630" s="17" t="str">
        <x:v>OBSERVED</x:v>
      </x:c>
      <x:c r="O630" s="17" t="str"/>
    </x:row>
    <x:row r="631">
      <x:c r="A631" s="17" t="str">
        <x:v>2.5</x:v>
      </x:c>
      <x:c r="B631" s="17" t="str">
        <x:v>Industries</x:v>
      </x:c>
      <x:c r="C631" s="17" t="str">
        <x:v>M</x:v>
      </x:c>
      <x:c r="D631" s="17" t="str">
        <x:v>Professional, scientific and technical activities</x:v>
      </x:c>
      <x:c r="E631" s="17" t="n">
        <x:v>2017</x:v>
      </x:c>
      <x:c r="F631" s="17" t="str">
        <x:v>1000</x:v>
      </x:c>
      <x:c r="G631" s="17" t="str">
        <x:v>Iranian rial</x:v>
      </x:c>
      <x:c r="H631" s="17" t="str">
        <x:v>Iranian rial</x:v>
      </x:c>
      <x:c r="I631" s="17" t="str">
        <x:v>CONSTANT_PRICES</x:v>
      </x:c>
      <x:c r="J631" s="17" t="n">
        <x:v>2016</x:v>
      </x:c>
      <x:c r="K631" s="17" t="str">
        <x:v>2008</x:v>
      </x:c>
      <x:c r="L631" s="17" t="str">
        <x:v>Fiscal year beginning 21 March</x:v>
      </x:c>
      <x:c r="M631" s="76" t="str">
        <x:v>205789327893597</x:v>
      </x:c>
      <x:c r="N631" s="17" t="str">
        <x:v>OBSERVED</x:v>
      </x:c>
      <x:c r="O631" s="17" t="str"/>
    </x:row>
    <x:row r="632">
      <x:c r="A632" s="17" t="str">
        <x:v>2.5</x:v>
      </x:c>
      <x:c r="B632" s="17" t="str">
        <x:v>Industries</x:v>
      </x:c>
      <x:c r="C632" s="17" t="str">
        <x:v>N</x:v>
      </x:c>
      <x:c r="D632" s="17" t="str">
        <x:v>Administrative and support service activities</x:v>
      </x:c>
      <x:c r="E632" s="17" t="n">
        <x:v>2017</x:v>
      </x:c>
      <x:c r="F632" s="17" t="str">
        <x:v>1000</x:v>
      </x:c>
      <x:c r="G632" s="17" t="str">
        <x:v>Iranian rial</x:v>
      </x:c>
      <x:c r="H632" s="17" t="str">
        <x:v>Iranian rial</x:v>
      </x:c>
      <x:c r="I632" s="17" t="str">
        <x:v>CONSTANT_PRICES</x:v>
      </x:c>
      <x:c r="J632" s="17" t="n">
        <x:v>2016</x:v>
      </x:c>
      <x:c r="K632" s="17" t="str">
        <x:v>2008</x:v>
      </x:c>
      <x:c r="L632" s="17" t="str">
        <x:v>Fiscal year beginning 21 March</x:v>
      </x:c>
      <x:c r="M632" s="76" t="str">
        <x:v>14741420776452.3</x:v>
      </x:c>
      <x:c r="N632" s="17" t="str">
        <x:v>OBSERVED</x:v>
      </x:c>
      <x:c r="O632" s="17" t="str"/>
    </x:row>
    <x:row r="633">
      <x:c r="A633" s="17" t="str">
        <x:v>2.5</x:v>
      </x:c>
      <x:c r="B633" s="17" t="str">
        <x:v>Industries</x:v>
      </x:c>
      <x:c r="C633" s="17" t="str">
        <x:v>O+P+Q</x:v>
      </x:c>
      <x:c r="D633" s="17" t="str">
        <x:v>Public administration and defence, education, human health and social work activities</x:v>
      </x:c>
      <x:c r="E633" s="17" t="n">
        <x:v>2017</x:v>
      </x:c>
      <x:c r="F633" s="17" t="str">
        <x:v>1000</x:v>
      </x:c>
      <x:c r="G633" s="17" t="str">
        <x:v>Iranian rial</x:v>
      </x:c>
      <x:c r="H633" s="17" t="str">
        <x:v>Iranian rial</x:v>
      </x:c>
      <x:c r="I633" s="17" t="str">
        <x:v>CONSTANT_PRICES</x:v>
      </x:c>
      <x:c r="J633" s="17" t="n">
        <x:v>2016</x:v>
      </x:c>
      <x:c r="K633" s="17" t="str">
        <x:v>2008</x:v>
      </x:c>
      <x:c r="L633" s="17" t="str">
        <x:v>Fiscal year beginning 21 March</x:v>
      </x:c>
      <x:c r="M633" s="76" t="str">
        <x:v>2055363702687880</x:v>
      </x:c>
      <x:c r="N633" s="17" t="str">
        <x:v>OBSERVED</x:v>
      </x:c>
      <x:c r="O633" s="17" t="str"/>
    </x:row>
    <x:row r="634">
      <x:c r="A634" s="17" t="str">
        <x:v>2.5</x:v>
      </x:c>
      <x:c r="B634" s="17" t="str">
        <x:v>Industries</x:v>
      </x:c>
      <x:c r="C634" s="17" t="str">
        <x:v>O</x:v>
      </x:c>
      <x:c r="D634" s="17" t="str">
        <x:v>Public administration and defence; compulsory social security</x:v>
      </x:c>
      <x:c r="E634" s="17" t="n">
        <x:v>2017</x:v>
      </x:c>
      <x:c r="F634" s="17" t="str">
        <x:v>1000</x:v>
      </x:c>
      <x:c r="G634" s="17" t="str">
        <x:v>Iranian rial</x:v>
      </x:c>
      <x:c r="H634" s="17" t="str">
        <x:v>Iranian rial</x:v>
      </x:c>
      <x:c r="I634" s="17" t="str">
        <x:v>CONSTANT_PRICES</x:v>
      </x:c>
      <x:c r="J634" s="17" t="n">
        <x:v>2016</x:v>
      </x:c>
      <x:c r="K634" s="17" t="str">
        <x:v>2008</x:v>
      </x:c>
      <x:c r="L634" s="17" t="str">
        <x:v>Fiscal year beginning 21 March</x:v>
      </x:c>
      <x:c r="M634" s="76" t="str">
        <x:v>1164673381899240</x:v>
      </x:c>
      <x:c r="N634" s="17" t="str">
        <x:v>OBSERVED</x:v>
      </x:c>
      <x:c r="O634" s="17" t="str"/>
    </x:row>
    <x:row r="635">
      <x:c r="A635" s="17" t="str">
        <x:v>2.5</x:v>
      </x:c>
      <x:c r="B635" s="17" t="str">
        <x:v>Industries</x:v>
      </x:c>
      <x:c r="C635" s="17" t="str">
        <x:v>P</x:v>
      </x:c>
      <x:c r="D635" s="17" t="str">
        <x:v>Education</x:v>
      </x:c>
      <x:c r="E635" s="17" t="n">
        <x:v>2017</x:v>
      </x:c>
      <x:c r="F635" s="17" t="str">
        <x:v>1000</x:v>
      </x:c>
      <x:c r="G635" s="17" t="str">
        <x:v>Iranian rial</x:v>
      </x:c>
      <x:c r="H635" s="17" t="str">
        <x:v>Iranian rial</x:v>
      </x:c>
      <x:c r="I635" s="17" t="str">
        <x:v>CONSTANT_PRICES</x:v>
      </x:c>
      <x:c r="J635" s="17" t="n">
        <x:v>2016</x:v>
      </x:c>
      <x:c r="K635" s="17" t="str">
        <x:v>2008</x:v>
      </x:c>
      <x:c r="L635" s="17" t="str">
        <x:v>Fiscal year beginning 21 March</x:v>
      </x:c>
      <x:c r="M635" s="76" t="str">
        <x:v>397221836245200</x:v>
      </x:c>
      <x:c r="N635" s="17" t="str">
        <x:v>OBSERVED</x:v>
      </x:c>
      <x:c r="O635" s="17" t="str"/>
    </x:row>
    <x:row r="636">
      <x:c r="A636" s="17" t="str">
        <x:v>2.5</x:v>
      </x:c>
      <x:c r="B636" s="17" t="str">
        <x:v>Industries</x:v>
      </x:c>
      <x:c r="C636" s="17" t="str">
        <x:v>Q</x:v>
      </x:c>
      <x:c r="D636" s="17" t="str">
        <x:v>Human health and social work activities</x:v>
      </x:c>
      <x:c r="E636" s="17" t="n">
        <x:v>2017</x:v>
      </x:c>
      <x:c r="F636" s="17" t="str">
        <x:v>1000</x:v>
      </x:c>
      <x:c r="G636" s="17" t="str">
        <x:v>Iranian rial</x:v>
      </x:c>
      <x:c r="H636" s="17" t="str">
        <x:v>Iranian rial</x:v>
      </x:c>
      <x:c r="I636" s="17" t="str">
        <x:v>CONSTANT_PRICES</x:v>
      </x:c>
      <x:c r="J636" s="17" t="n">
        <x:v>2016</x:v>
      </x:c>
      <x:c r="K636" s="17" t="str">
        <x:v>2008</x:v>
      </x:c>
      <x:c r="L636" s="17" t="str">
        <x:v>Fiscal year beginning 21 March</x:v>
      </x:c>
      <x:c r="M636" s="76" t="str">
        <x:v>493468484543437</x:v>
      </x:c>
      <x:c r="N636" s="17" t="str">
        <x:v>OBSERVED</x:v>
      </x:c>
      <x:c r="O636" s="17" t="str"/>
    </x:row>
    <x:row r="637">
      <x:c r="A637" s="17" t="str">
        <x:v>2.5</x:v>
      </x:c>
      <x:c r="B637" s="17" t="str">
        <x:v>Industries</x:v>
      </x:c>
      <x:c r="C637" s="17" t="str">
        <x:v>R+S+T</x:v>
      </x:c>
      <x:c r="D637" s="17" t="str">
        <x:v>Other service activities</x:v>
      </x:c>
      <x:c r="E637" s="17" t="n">
        <x:v>2017</x:v>
      </x:c>
      <x:c r="F637" s="17" t="str">
        <x:v>1000</x:v>
      </x:c>
      <x:c r="G637" s="17" t="str">
        <x:v>Iranian rial</x:v>
      </x:c>
      <x:c r="H637" s="17" t="str">
        <x:v>Iranian rial</x:v>
      </x:c>
      <x:c r="I637" s="17" t="str">
        <x:v>CONSTANT_PRICES</x:v>
      </x:c>
      <x:c r="J637" s="17" t="n">
        <x:v>2016</x:v>
      </x:c>
      <x:c r="K637" s="17" t="str">
        <x:v>2008</x:v>
      </x:c>
      <x:c r="L637" s="17" t="str">
        <x:v>Fiscal year beginning 21 March</x:v>
      </x:c>
      <x:c r="M637" s="76" t="str">
        <x:v>110908428630405</x:v>
      </x:c>
      <x:c r="N637" s="17" t="str">
        <x:v>OBSERVED</x:v>
      </x:c>
      <x:c r="O637" s="17" t="str"/>
    </x:row>
    <x:row r="638">
      <x:c r="A638" s="17" t="str">
        <x:v>2.5</x:v>
      </x:c>
      <x:c r="B638" s="17" t="str">
        <x:v>Industries</x:v>
      </x:c>
      <x:c r="C638" s="17" t="str">
        <x:v>R</x:v>
      </x:c>
      <x:c r="D638" s="17" t="str">
        <x:v>Arts, entertainment and recreation</x:v>
      </x:c>
      <x:c r="E638" s="17" t="n">
        <x:v>2017</x:v>
      </x:c>
      <x:c r="F638" s="17" t="str">
        <x:v>1000</x:v>
      </x:c>
      <x:c r="G638" s="17" t="str">
        <x:v>Iranian rial</x:v>
      </x:c>
      <x:c r="H638" s="17" t="str">
        <x:v>Iranian rial</x:v>
      </x:c>
      <x:c r="I638" s="17" t="str">
        <x:v>CONSTANT_PRICES</x:v>
      </x:c>
      <x:c r="J638" s="17" t="n">
        <x:v>2016</x:v>
      </x:c>
      <x:c r="K638" s="17" t="str">
        <x:v>2008</x:v>
      </x:c>
      <x:c r="L638" s="17" t="str">
        <x:v>Fiscal year beginning 21 March</x:v>
      </x:c>
      <x:c r="M638" s="76" t="str">
        <x:v>48153918613758.2</x:v>
      </x:c>
      <x:c r="N638" s="17" t="str">
        <x:v>OBSERVED</x:v>
      </x:c>
      <x:c r="O638" s="17" t="str"/>
    </x:row>
    <x:row r="639">
      <x:c r="A639" s="17" t="str">
        <x:v>2.5</x:v>
      </x:c>
      <x:c r="B639" s="17" t="str">
        <x:v>Industries</x:v>
      </x:c>
      <x:c r="C639" s="17" t="str">
        <x:v>S</x:v>
      </x:c>
      <x:c r="D639" s="17" t="str">
        <x:v>Other service activities</x:v>
      </x:c>
      <x:c r="E639" s="17" t="n">
        <x:v>2017</x:v>
      </x:c>
      <x:c r="F639" s="17" t="str">
        <x:v>1000</x:v>
      </x:c>
      <x:c r="G639" s="17" t="str">
        <x:v>Iranian rial</x:v>
      </x:c>
      <x:c r="H639" s="17" t="str">
        <x:v>Iranian rial</x:v>
      </x:c>
      <x:c r="I639" s="17" t="str">
        <x:v>CONSTANT_PRICES</x:v>
      </x:c>
      <x:c r="J639" s="17" t="n">
        <x:v>2016</x:v>
      </x:c>
      <x:c r="K639" s="17" t="str">
        <x:v>2008</x:v>
      </x:c>
      <x:c r="L639" s="17" t="str">
        <x:v>Fiscal year beginning 21 March</x:v>
      </x:c>
      <x:c r="M639" s="76" t="str">
        <x:v>62754510016646.5</x:v>
      </x:c>
      <x:c r="N639" s="17" t="str">
        <x:v>OBSERVED</x:v>
      </x:c>
      <x:c r="O639" s="17" t="str"/>
    </x:row>
    <x:row r="640">
      <x:c r="A640" s="17" t="str">
        <x:v>2.5</x:v>
      </x:c>
      <x:c r="B640" s="17" t="str">
        <x:v>Industries</x:v>
      </x:c>
      <x:c r="C640" s="17" t="str">
        <x:v>B.1g</x:v>
      </x:c>
      <x:c r="D640" s="17" t="str">
        <x:v>Equals: VALUE ADDED, GROSS, at basic prices</x:v>
      </x:c>
      <x:c r="E640" s="17" t="n">
        <x:v>2017</x:v>
      </x:c>
      <x:c r="F640" s="17" t="str">
        <x:v>1000</x:v>
      </x:c>
      <x:c r="G640" s="17" t="str">
        <x:v>Iranian rial</x:v>
      </x:c>
      <x:c r="H640" s="17" t="str">
        <x:v>Iranian rial</x:v>
      </x:c>
      <x:c r="I640" s="17" t="str">
        <x:v>CONSTANT_PRICES</x:v>
      </x:c>
      <x:c r="J640" s="17" t="n">
        <x:v>2016</x:v>
      </x:c>
      <x:c r="K640" s="17" t="str">
        <x:v>2008</x:v>
      </x:c>
      <x:c r="L640" s="17" t="str">
        <x:v>Fiscal year beginning 21 March</x:v>
      </x:c>
      <x:c r="M640" s="76" t="str">
        <x:v>14247125034918600</x:v>
      </x:c>
      <x:c r="N640" s="17" t="str">
        <x:v>OBSERVED</x:v>
      </x:c>
      <x:c r="O640" s="17" t="str"/>
    </x:row>
    <x:row r="641">
      <x:c r="A641" s="17" t="str">
        <x:v>2.5</x:v>
      </x:c>
      <x:c r="B641" s="17" t="str">
        <x:v>Industries</x:v>
      </x:c>
      <x:c r="C641" s="17" t="str">
        <x:v>D.21-D.31</x:v>
      </x:c>
      <x:c r="D641" s="17" t="str">
        <x:v>Plus: Taxes less Subsidies on products</x:v>
      </x:c>
      <x:c r="E641" s="17" t="n">
        <x:v>2017</x:v>
      </x:c>
      <x:c r="F641" s="17" t="str">
        <x:v>1000</x:v>
      </x:c>
      <x:c r="G641" s="17" t="str">
        <x:v>Iranian rial</x:v>
      </x:c>
      <x:c r="H641" s="17" t="str">
        <x:v>Iranian rial</x:v>
      </x:c>
      <x:c r="I641" s="17" t="str">
        <x:v>CONSTANT_PRICES</x:v>
      </x:c>
      <x:c r="J641" s="17" t="n">
        <x:v>2016</x:v>
      </x:c>
      <x:c r="K641" s="17" t="str">
        <x:v>2008</x:v>
      </x:c>
      <x:c r="L641" s="17" t="str">
        <x:v>Fiscal year beginning 21 March</x:v>
      </x:c>
      <x:c r="M641" s="76" t="str">
        <x:v>559235788173674</x:v>
      </x:c>
      <x:c r="N641" s="17" t="str">
        <x:v>OBSERVED</x:v>
      </x:c>
      <x:c r="O641" s="17" t="str"/>
    </x:row>
    <x:row r="642">
      <x:c r="A642" s="17" t="str">
        <x:v>2.5</x:v>
      </x:c>
      <x:c r="B642" s="17" t="str">
        <x:v>Industries</x:v>
      </x:c>
      <x:c r="C642" s="17" t="str">
        <x:v>D.21</x:v>
      </x:c>
      <x:c r="D642" s="17" t="str">
        <x:v>Plus: Taxes on products</x:v>
      </x:c>
      <x:c r="E642" s="17" t="n">
        <x:v>2017</x:v>
      </x:c>
      <x:c r="F642" s="17" t="str">
        <x:v>1000</x:v>
      </x:c>
      <x:c r="G642" s="17" t="str">
        <x:v>Iranian rial</x:v>
      </x:c>
      <x:c r="H642" s="17" t="str">
        <x:v>Iranian rial</x:v>
      </x:c>
      <x:c r="I642" s="17" t="str">
        <x:v>CONSTANT_PRICES</x:v>
      </x:c>
      <x:c r="J642" s="17" t="n">
        <x:v>2016</x:v>
      </x:c>
      <x:c r="K642" s="17" t="str">
        <x:v>2008</x:v>
      </x:c>
      <x:c r="L642" s="17" t="str">
        <x:v>Fiscal year beginning 21 March</x:v>
      </x:c>
      <x:c r="M642" s="76" t="str">
        <x:v>726203581263156</x:v>
      </x:c>
      <x:c r="N642" s="17" t="str">
        <x:v>OBSERVED</x:v>
      </x:c>
      <x:c r="O642" s="17" t="str"/>
    </x:row>
    <x:row r="643">
      <x:c r="A643" s="17" t="str">
        <x:v>2.5</x:v>
      </x:c>
      <x:c r="B643" s="17" t="str">
        <x:v>Industries</x:v>
      </x:c>
      <x:c r="C643" s="17" t="str">
        <x:v>D.31</x:v>
      </x:c>
      <x:c r="D643" s="17" t="str">
        <x:v>Less: Subsidies on products</x:v>
      </x:c>
      <x:c r="E643" s="17" t="n">
        <x:v>2017</x:v>
      </x:c>
      <x:c r="F643" s="17" t="str">
        <x:v>1000</x:v>
      </x:c>
      <x:c r="G643" s="17" t="str">
        <x:v>Iranian rial</x:v>
      </x:c>
      <x:c r="H643" s="17" t="str">
        <x:v>Iranian rial</x:v>
      </x:c>
      <x:c r="I643" s="17" t="str">
        <x:v>CONSTANT_PRICES</x:v>
      </x:c>
      <x:c r="J643" s="17" t="n">
        <x:v>2016</x:v>
      </x:c>
      <x:c r="K643" s="17" t="str">
        <x:v>2008</x:v>
      </x:c>
      <x:c r="L643" s="17" t="str">
        <x:v>Fiscal year beginning 21 March</x:v>
      </x:c>
      <x:c r="M643" s="76" t="str">
        <x:v>166967793089482</x:v>
      </x:c>
      <x:c r="N643" s="17" t="str">
        <x:v>OBSERVED</x:v>
      </x:c>
      <x:c r="O643" s="17" t="str"/>
    </x:row>
    <x:row r="644">
      <x:c r="A644" s="17" t="str">
        <x:v>2.5</x:v>
      </x:c>
      <x:c r="B644" s="17" t="str">
        <x:v>Industries</x:v>
      </x:c>
      <x:c r="C644" s="17" t="str">
        <x:v>B.1*g</x:v>
      </x:c>
      <x:c r="D644" s="17" t="str">
        <x:v>Equals: GROSS DOMESTIC PRODUCT</x:v>
      </x:c>
      <x:c r="E644" s="17" t="n">
        <x:v>2017</x:v>
      </x:c>
      <x:c r="F644" s="17" t="str">
        <x:v>1000</x:v>
      </x:c>
      <x:c r="G644" s="17" t="str">
        <x:v>Iranian rial</x:v>
      </x:c>
      <x:c r="H644" s="17" t="str">
        <x:v>Iranian rial</x:v>
      </x:c>
      <x:c r="I644" s="17" t="str">
        <x:v>CONSTANT_PRICES</x:v>
      </x:c>
      <x:c r="J644" s="17" t="n">
        <x:v>2016</x:v>
      </x:c>
      <x:c r="K644" s="17" t="str">
        <x:v>2008</x:v>
      </x:c>
      <x:c r="L644" s="17" t="str">
        <x:v>Fiscal year beginning 21 March</x:v>
      </x:c>
      <x:c r="M644" s="76" t="str">
        <x:v>14806360823092200</x:v>
      </x:c>
      <x:c r="N644" s="17" t="str">
        <x:v>OBSERVED</x:v>
      </x:c>
      <x:c r="O644" s="17" t="str"/>
    </x:row>
    <x:row r="645">
      <x:c r="A645" s="17" t="str">
        <x:v>2.5</x:v>
      </x:c>
      <x:c r="B645" s="17" t="str">
        <x:v>Industries</x:v>
      </x:c>
      <x:c r="C645" s="17" t="str">
        <x:v>A</x:v>
      </x:c>
      <x:c r="D645" s="17" t="str">
        <x:v>Agriculture, forestry and fishing</x:v>
      </x:c>
      <x:c r="E645" s="17" t="n">
        <x:v>2016</x:v>
      </x:c>
      <x:c r="F645" s="17" t="str">
        <x:v>1000</x:v>
      </x:c>
      <x:c r="G645" s="17" t="str">
        <x:v>Iranian rial</x:v>
      </x:c>
      <x:c r="H645" s="17" t="str">
        <x:v>Iranian rial</x:v>
      </x:c>
      <x:c r="I645" s="17" t="str">
        <x:v>CONSTANT_PRICES</x:v>
      </x:c>
      <x:c r="J645" s="17" t="n">
        <x:v>2016</x:v>
      </x:c>
      <x:c r="K645" s="17" t="str">
        <x:v>2008</x:v>
      </x:c>
      <x:c r="L645" s="17" t="str">
        <x:v>Fiscal year beginning 21 March</x:v>
      </x:c>
      <x:c r="M645" s="76" t="str">
        <x:v>1409826449450890</x:v>
      </x:c>
      <x:c r="N645" s="17" t="str">
        <x:v>OBSERVED</x:v>
      </x:c>
      <x:c r="O645" s="17" t="str"/>
    </x:row>
    <x:row r="646">
      <x:c r="A646" s="17" t="str">
        <x:v>2.5</x:v>
      </x:c>
      <x:c r="B646" s="17" t="str">
        <x:v>Industries</x:v>
      </x:c>
      <x:c r="C646" s="17" t="str">
        <x:v>01</x:v>
      </x:c>
      <x:c r="D646" s="17" t="str">
        <x:v>Crop and animal production, hunting and related service activities</x:v>
      </x:c>
      <x:c r="E646" s="17" t="n">
        <x:v>2016</x:v>
      </x:c>
      <x:c r="F646" s="17" t="str">
        <x:v>1000</x:v>
      </x:c>
      <x:c r="G646" s="17" t="str">
        <x:v>Iranian rial</x:v>
      </x:c>
      <x:c r="H646" s="17" t="str">
        <x:v>Iranian rial</x:v>
      </x:c>
      <x:c r="I646" s="17" t="str">
        <x:v>CONSTANT_PRICES</x:v>
      </x:c>
      <x:c r="J646" s="17" t="n">
        <x:v>2016</x:v>
      </x:c>
      <x:c r="K646" s="17" t="str">
        <x:v>2008</x:v>
      </x:c>
      <x:c r="L646" s="17" t="str">
        <x:v>Fiscal year beginning 21 March</x:v>
      </x:c>
      <x:c r="M646" s="76" t="str">
        <x:v>1336140090857620</x:v>
      </x:c>
      <x:c r="N646" s="17" t="str">
        <x:v>OBSERVED</x:v>
      </x:c>
      <x:c r="O646" s="17" t="str"/>
    </x:row>
    <x:row r="647">
      <x:c r="A647" s="17" t="str">
        <x:v>2.5</x:v>
      </x:c>
      <x:c r="B647" s="17" t="str">
        <x:v>Industries</x:v>
      </x:c>
      <x:c r="C647" s="17" t="str">
        <x:v>02</x:v>
      </x:c>
      <x:c r="D647" s="17" t="str">
        <x:v>Forestry and logging</x:v>
      </x:c>
      <x:c r="E647" s="17" t="n">
        <x:v>2016</x:v>
      </x:c>
      <x:c r="F647" s="17" t="str">
        <x:v>1000</x:v>
      </x:c>
      <x:c r="G647" s="17" t="str">
        <x:v>Iranian rial</x:v>
      </x:c>
      <x:c r="H647" s="17" t="str">
        <x:v>Iranian rial</x:v>
      </x:c>
      <x:c r="I647" s="17" t="str">
        <x:v>CONSTANT_PRICES</x:v>
      </x:c>
      <x:c r="J647" s="17" t="n">
        <x:v>2016</x:v>
      </x:c>
      <x:c r="K647" s="17" t="str">
        <x:v>2008</x:v>
      </x:c>
      <x:c r="L647" s="17" t="str">
        <x:v>Fiscal year beginning 21 March</x:v>
      </x:c>
      <x:c r="M647" s="76" t="str">
        <x:v>5372464820946.49</x:v>
      </x:c>
      <x:c r="N647" s="17" t="str">
        <x:v>OBSERVED</x:v>
      </x:c>
      <x:c r="O647" s="17" t="str"/>
    </x:row>
    <x:row r="648">
      <x:c r="A648" s="17" t="str">
        <x:v>2.5</x:v>
      </x:c>
      <x:c r="B648" s="17" t="str">
        <x:v>Industries</x:v>
      </x:c>
      <x:c r="C648" s="17" t="str">
        <x:v>03</x:v>
      </x:c>
      <x:c r="D648" s="17" t="str">
        <x:v>Fishing and aquaculture</x:v>
      </x:c>
      <x:c r="E648" s="17" t="n">
        <x:v>2016</x:v>
      </x:c>
      <x:c r="F648" s="17" t="str">
        <x:v>1000</x:v>
      </x:c>
      <x:c r="G648" s="17" t="str">
        <x:v>Iranian rial</x:v>
      </x:c>
      <x:c r="H648" s="17" t="str">
        <x:v>Iranian rial</x:v>
      </x:c>
      <x:c r="I648" s="17" t="str">
        <x:v>CONSTANT_PRICES</x:v>
      </x:c>
      <x:c r="J648" s="17" t="n">
        <x:v>2016</x:v>
      </x:c>
      <x:c r="K648" s="17" t="str">
        <x:v>2008</x:v>
      </x:c>
      <x:c r="L648" s="17" t="str">
        <x:v>Fiscal year beginning 21 March</x:v>
      </x:c>
      <x:c r="M648" s="76" t="str">
        <x:v>68313893772324.8</x:v>
      </x:c>
      <x:c r="N648" s="17" t="str">
        <x:v>OBSERVED</x:v>
      </x:c>
      <x:c r="O648" s="17" t="str"/>
    </x:row>
    <x:row r="649">
      <x:c r="A649" s="17" t="str">
        <x:v>2.5</x:v>
      </x:c>
      <x:c r="B649" s="17" t="str">
        <x:v>Industries</x:v>
      </x:c>
      <x:c r="C649" s="17" t="str">
        <x:v>B+C+D+E</x:v>
      </x:c>
      <x:c r="D649" s="17" t="str">
        <x:v>Manufacturing, mining and quarrying and other industrial activities</x:v>
      </x:c>
      <x:c r="E649" s="17" t="n">
        <x:v>2016</x:v>
      </x:c>
      <x:c r="F649" s="17" t="str">
        <x:v>1000</x:v>
      </x:c>
      <x:c r="G649" s="17" t="str">
        <x:v>Iranian rial</x:v>
      </x:c>
      <x:c r="H649" s="17" t="str">
        <x:v>Iranian rial</x:v>
      </x:c>
      <x:c r="I649" s="17" t="str">
        <x:v>CONSTANT_PRICES</x:v>
      </x:c>
      <x:c r="J649" s="17" t="n">
        <x:v>2016</x:v>
      </x:c>
      <x:c r="K649" s="17" t="str">
        <x:v>2008</x:v>
      </x:c>
      <x:c r="L649" s="17" t="str">
        <x:v>Fiscal year beginning 21 March</x:v>
      </x:c>
      <x:c r="M649" s="76" t="str">
        <x:v>4324942415358880</x:v>
      </x:c>
      <x:c r="N649" s="17" t="str">
        <x:v>OBSERVED</x:v>
      </x:c>
      <x:c r="O649" s="17" t="str"/>
    </x:row>
    <x:row r="650">
      <x:c r="A650" s="17" t="str">
        <x:v>2.5</x:v>
      </x:c>
      <x:c r="B650" s="17" t="str">
        <x:v>Industries</x:v>
      </x:c>
      <x:c r="C650" s="17" t="str">
        <x:v>B</x:v>
      </x:c>
      <x:c r="D650" s="17" t="str">
        <x:v>Mining and quarrying</x:v>
      </x:c>
      <x:c r="E650" s="17" t="n">
        <x:v>2016</x:v>
      </x:c>
      <x:c r="F650" s="17" t="str">
        <x:v>1000</x:v>
      </x:c>
      <x:c r="G650" s="17" t="str">
        <x:v>Iranian rial</x:v>
      </x:c>
      <x:c r="H650" s="17" t="str">
        <x:v>Iranian rial</x:v>
      </x:c>
      <x:c r="I650" s="17" t="str">
        <x:v>CONSTANT_PRICES</x:v>
      </x:c>
      <x:c r="J650" s="17" t="n">
        <x:v>2016</x:v>
      </x:c>
      <x:c r="K650" s="17" t="str">
        <x:v>2008</x:v>
      </x:c>
      <x:c r="L650" s="17" t="str">
        <x:v>Fiscal year beginning 21 March</x:v>
      </x:c>
      <x:c r="M650" s="76" t="str">
        <x:v>1983069933155320</x:v>
      </x:c>
      <x:c r="N650" s="17" t="str">
        <x:v>OBSERVED</x:v>
      </x:c>
      <x:c r="O650" s="17" t="str"/>
    </x:row>
    <x:row r="651">
      <x:c r="A651" s="17" t="str">
        <x:v>2.5</x:v>
      </x:c>
      <x:c r="B651" s="17" t="str">
        <x:v>Industries</x:v>
      </x:c>
      <x:c r="C651" s="17" t="str">
        <x:v>C</x:v>
      </x:c>
      <x:c r="D651" s="17" t="str">
        <x:v>Manufacturing</x:v>
      </x:c>
      <x:c r="E651" s="17" t="n">
        <x:v>2016</x:v>
      </x:c>
      <x:c r="F651" s="17" t="str">
        <x:v>1000</x:v>
      </x:c>
      <x:c r="G651" s="17" t="str">
        <x:v>Iranian rial</x:v>
      </x:c>
      <x:c r="H651" s="17" t="str">
        <x:v>Iranian rial</x:v>
      </x:c>
      <x:c r="I651" s="17" t="str">
        <x:v>CONSTANT_PRICES</x:v>
      </x:c>
      <x:c r="J651" s="17" t="n">
        <x:v>2016</x:v>
      </x:c>
      <x:c r="K651" s="17" t="str">
        <x:v>2008</x:v>
      </x:c>
      <x:c r="L651" s="17" t="str">
        <x:v>Fiscal year beginning 21 March</x:v>
      </x:c>
      <x:c r="M651" s="76" t="str">
        <x:v>1865230191983950</x:v>
      </x:c>
      <x:c r="N651" s="17" t="str">
        <x:v>OBSERVED</x:v>
      </x:c>
      <x:c r="O651" s="17" t="str"/>
    </x:row>
    <x:row r="652">
      <x:c r="A652" s="17" t="str">
        <x:v>2.5</x:v>
      </x:c>
      <x:c r="B652" s="17" t="str">
        <x:v>Industries</x:v>
      </x:c>
      <x:c r="C652" s="17" t="str">
        <x:v>D</x:v>
      </x:c>
      <x:c r="D652" s="17" t="str">
        <x:v>Electricity, gas, steam and air conditioning supply</x:v>
      </x:c>
      <x:c r="E652" s="17" t="n">
        <x:v>2016</x:v>
      </x:c>
      <x:c r="F652" s="17" t="str">
        <x:v>1000</x:v>
      </x:c>
      <x:c r="G652" s="17" t="str">
        <x:v>Iranian rial</x:v>
      </x:c>
      <x:c r="H652" s="17" t="str">
        <x:v>Iranian rial</x:v>
      </x:c>
      <x:c r="I652" s="17" t="str">
        <x:v>CONSTANT_PRICES</x:v>
      </x:c>
      <x:c r="J652" s="17" t="n">
        <x:v>2016</x:v>
      </x:c>
      <x:c r="K652" s="17" t="str">
        <x:v>2008</x:v>
      </x:c>
      <x:c r="L652" s="17" t="str">
        <x:v>Fiscal year beginning 21 March</x:v>
      </x:c>
      <x:c r="M652" s="76" t="str">
        <x:v>453162189413966</x:v>
      </x:c>
      <x:c r="N652" s="17" t="str">
        <x:v>OBSERVED</x:v>
      </x:c>
      <x:c r="O652" s="17" t="str"/>
    </x:row>
    <x:row r="653">
      <x:c r="A653" s="17" t="str">
        <x:v>2.5</x:v>
      </x:c>
      <x:c r="B653" s="17" t="str">
        <x:v>Industries</x:v>
      </x:c>
      <x:c r="C653" s="17" t="str">
        <x:v>E</x:v>
      </x:c>
      <x:c r="D653" s="17" t="str">
        <x:v>Water supply; sewerage, waste management and remediation activities</x:v>
      </x:c>
      <x:c r="E653" s="17" t="n">
        <x:v>2016</x:v>
      </x:c>
      <x:c r="F653" s="17" t="str">
        <x:v>1000</x:v>
      </x:c>
      <x:c r="G653" s="17" t="str">
        <x:v>Iranian rial</x:v>
      </x:c>
      <x:c r="H653" s="17" t="str">
        <x:v>Iranian rial</x:v>
      </x:c>
      <x:c r="I653" s="17" t="str">
        <x:v>CONSTANT_PRICES</x:v>
      </x:c>
      <x:c r="J653" s="17" t="n">
        <x:v>2016</x:v>
      </x:c>
      <x:c r="K653" s="17" t="str">
        <x:v>2008</x:v>
      </x:c>
      <x:c r="L653" s="17" t="str">
        <x:v>Fiscal year beginning 21 March</x:v>
      </x:c>
      <x:c r="M653" s="76" t="str">
        <x:v>23480100805646.6</x:v>
      </x:c>
      <x:c r="N653" s="17" t="str">
        <x:v>OBSERVED</x:v>
      </x:c>
      <x:c r="O653" s="17" t="str"/>
    </x:row>
    <x:row r="654">
      <x:c r="A654" s="17" t="str">
        <x:v>2.5</x:v>
      </x:c>
      <x:c r="B654" s="17" t="str">
        <x:v>Industries</x:v>
      </x:c>
      <x:c r="C654" s="17" t="str">
        <x:v>F</x:v>
      </x:c>
      <x:c r="D654" s="17" t="str">
        <x:v>Construction</x:v>
      </x:c>
      <x:c r="E654" s="17" t="n">
        <x:v>2016</x:v>
      </x:c>
      <x:c r="F654" s="17" t="str">
        <x:v>1000</x:v>
      </x:c>
      <x:c r="G654" s="17" t="str">
        <x:v>Iranian rial</x:v>
      </x:c>
      <x:c r="H654" s="17" t="str">
        <x:v>Iranian rial</x:v>
      </x:c>
      <x:c r="I654" s="17" t="str">
        <x:v>CONSTANT_PRICES</x:v>
      </x:c>
      <x:c r="J654" s="17" t="n">
        <x:v>2016</x:v>
      </x:c>
      <x:c r="K654" s="17" t="str">
        <x:v>2008</x:v>
      </x:c>
      <x:c r="L654" s="17" t="str">
        <x:v>Fiscal year beginning 21 March</x:v>
      </x:c>
      <x:c r="M654" s="76" t="str">
        <x:v>627034255237665</x:v>
      </x:c>
      <x:c r="N654" s="17" t="str">
        <x:v>OBSERVED</x:v>
      </x:c>
      <x:c r="O654" s="17" t="str"/>
    </x:row>
    <x:row r="655">
      <x:c r="A655" s="17" t="str">
        <x:v>2.5</x:v>
      </x:c>
      <x:c r="B655" s="17" t="str">
        <x:v>Industries</x:v>
      </x:c>
      <x:c r="C655" s="17" t="str">
        <x:v>G+H+I</x:v>
      </x:c>
      <x:c r="D655" s="17" t="str">
        <x:v>Wholesale and retail trade, transportation and storage, accommodation and food service activities</x:v>
      </x:c>
      <x:c r="E655" s="17" t="n">
        <x:v>2016</x:v>
      </x:c>
      <x:c r="F655" s="17" t="str">
        <x:v>1000</x:v>
      </x:c>
      <x:c r="G655" s="17" t="str">
        <x:v>Iranian rial</x:v>
      </x:c>
      <x:c r="H655" s="17" t="str">
        <x:v>Iranian rial</x:v>
      </x:c>
      <x:c r="I655" s="17" t="str">
        <x:v>CONSTANT_PRICES</x:v>
      </x:c>
      <x:c r="J655" s="17" t="n">
        <x:v>2016</x:v>
      </x:c>
      <x:c r="K655" s="17" t="str">
        <x:v>2008</x:v>
      </x:c>
      <x:c r="L655" s="17" t="str">
        <x:v>Fiscal year beginning 21 March</x:v>
      </x:c>
      <x:c r="M655" s="76" t="str">
        <x:v>2816601752691330</x:v>
      </x:c>
      <x:c r="N655" s="17" t="str">
        <x:v>OBSERVED</x:v>
      </x:c>
      <x:c r="O655" s="17" t="str"/>
    </x:row>
    <x:row r="656">
      <x:c r="A656" s="17" t="str">
        <x:v>2.5</x:v>
      </x:c>
      <x:c r="B656" s="17" t="str">
        <x:v>Industries</x:v>
      </x:c>
      <x:c r="C656" s="17" t="str">
        <x:v>G</x:v>
      </x:c>
      <x:c r="D656" s="17" t="str">
        <x:v>Wholesale and retail trade; repair of motor vehicles and motorcycles</x:v>
      </x:c>
      <x:c r="E656" s="17" t="n">
        <x:v>2016</x:v>
      </x:c>
      <x:c r="F656" s="17" t="str">
        <x:v>1000</x:v>
      </x:c>
      <x:c r="G656" s="17" t="str">
        <x:v>Iranian rial</x:v>
      </x:c>
      <x:c r="H656" s="17" t="str">
        <x:v>Iranian rial</x:v>
      </x:c>
      <x:c r="I656" s="17" t="str">
        <x:v>CONSTANT_PRICES</x:v>
      </x:c>
      <x:c r="J656" s="17" t="n">
        <x:v>2016</x:v>
      </x:c>
      <x:c r="K656" s="17" t="str">
        <x:v>2008</x:v>
      </x:c>
      <x:c r="L656" s="17" t="str">
        <x:v>Fiscal year beginning 21 March</x:v>
      </x:c>
      <x:c r="M656" s="76" t="str">
        <x:v>1625399733981960</x:v>
      </x:c>
      <x:c r="N656" s="17" t="str">
        <x:v>OBSERVED</x:v>
      </x:c>
      <x:c r="O656" s="17" t="str"/>
    </x:row>
    <x:row r="657">
      <x:c r="A657" s="17" t="str">
        <x:v>2.5</x:v>
      </x:c>
      <x:c r="B657" s="17" t="str">
        <x:v>Industries</x:v>
      </x:c>
      <x:c r="C657" s="17" t="str">
        <x:v>H</x:v>
      </x:c>
      <x:c r="D657" s="17" t="str">
        <x:v>Transportation and storage</x:v>
      </x:c>
      <x:c r="E657" s="17" t="n">
        <x:v>2016</x:v>
      </x:c>
      <x:c r="F657" s="17" t="str">
        <x:v>1000</x:v>
      </x:c>
      <x:c r="G657" s="17" t="str">
        <x:v>Iranian rial</x:v>
      </x:c>
      <x:c r="H657" s="17" t="str">
        <x:v>Iranian rial</x:v>
      </x:c>
      <x:c r="I657" s="17" t="str">
        <x:v>CONSTANT_PRICES</x:v>
      </x:c>
      <x:c r="J657" s="17" t="n">
        <x:v>2016</x:v>
      </x:c>
      <x:c r="K657" s="17" t="str">
        <x:v>2008</x:v>
      </x:c>
      <x:c r="L657" s="17" t="str">
        <x:v>Fiscal year beginning 21 March</x:v>
      </x:c>
      <x:c r="M657" s="76" t="str">
        <x:v>1081589986211280</x:v>
      </x:c>
      <x:c r="N657" s="17" t="str">
        <x:v>OBSERVED</x:v>
      </x:c>
      <x:c r="O657" s="17" t="str"/>
    </x:row>
    <x:row r="658">
      <x:c r="A658" s="17" t="str">
        <x:v>2.5</x:v>
      </x:c>
      <x:c r="B658" s="17" t="str">
        <x:v>Industries</x:v>
      </x:c>
      <x:c r="C658" s="17" t="str">
        <x:v>I</x:v>
      </x:c>
      <x:c r="D658" s="17" t="str">
        <x:v>Accommodation and food service activities</x:v>
      </x:c>
      <x:c r="E658" s="17" t="n">
        <x:v>2016</x:v>
      </x:c>
      <x:c r="F658" s="17" t="str">
        <x:v>1000</x:v>
      </x:c>
      <x:c r="G658" s="17" t="str">
        <x:v>Iranian rial</x:v>
      </x:c>
      <x:c r="H658" s="17" t="str">
        <x:v>Iranian rial</x:v>
      </x:c>
      <x:c r="I658" s="17" t="str">
        <x:v>CONSTANT_PRICES</x:v>
      </x:c>
      <x:c r="J658" s="17" t="n">
        <x:v>2016</x:v>
      </x:c>
      <x:c r="K658" s="17" t="str">
        <x:v>2008</x:v>
      </x:c>
      <x:c r="L658" s="17" t="str">
        <x:v>Fiscal year beginning 21 March</x:v>
      </x:c>
      <x:c r="M658" s="76" t="str">
        <x:v>109612032498095</x:v>
      </x:c>
      <x:c r="N658" s="17" t="str">
        <x:v>OBSERVED</x:v>
      </x:c>
      <x:c r="O658" s="17" t="str"/>
    </x:row>
    <x:row r="659">
      <x:c r="A659" s="17" t="str">
        <x:v>2.5</x:v>
      </x:c>
      <x:c r="B659" s="17" t="str">
        <x:v>Industries</x:v>
      </x:c>
      <x:c r="C659" s="17" t="str">
        <x:v>J</x:v>
      </x:c>
      <x:c r="D659" s="17" t="str">
        <x:v>Information and communication</x:v>
      </x:c>
      <x:c r="E659" s="17" t="n">
        <x:v>2016</x:v>
      </x:c>
      <x:c r="F659" s="17" t="str">
        <x:v>1000</x:v>
      </x:c>
      <x:c r="G659" s="17" t="str">
        <x:v>Iranian rial</x:v>
      </x:c>
      <x:c r="H659" s="17" t="str">
        <x:v>Iranian rial</x:v>
      </x:c>
      <x:c r="I659" s="17" t="str">
        <x:v>CONSTANT_PRICES</x:v>
      </x:c>
      <x:c r="J659" s="17" t="n">
        <x:v>2016</x:v>
      </x:c>
      <x:c r="K659" s="17" t="str">
        <x:v>2008</x:v>
      </x:c>
      <x:c r="L659" s="17" t="str">
        <x:v>Fiscal year beginning 21 March</x:v>
      </x:c>
      <x:c r="M659" s="76" t="str">
        <x:v>189772480527942</x:v>
      </x:c>
      <x:c r="N659" s="17" t="str">
        <x:v>OBSERVED</x:v>
      </x:c>
      <x:c r="O659" s="17" t="str"/>
    </x:row>
    <x:row r="660">
      <x:c r="A660" s="17" t="str">
        <x:v>2.5</x:v>
      </x:c>
      <x:c r="B660" s="17" t="str">
        <x:v>Industries</x:v>
      </x:c>
      <x:c r="C660" s="17" t="str">
        <x:v>K</x:v>
      </x:c>
      <x:c r="D660" s="17" t="str">
        <x:v>Financial and insurance activities</x:v>
      </x:c>
      <x:c r="E660" s="17" t="n">
        <x:v>2016</x:v>
      </x:c>
      <x:c r="F660" s="17" t="str">
        <x:v>1000</x:v>
      </x:c>
      <x:c r="G660" s="17" t="str">
        <x:v>Iranian rial</x:v>
      </x:c>
      <x:c r="H660" s="17" t="str">
        <x:v>Iranian rial</x:v>
      </x:c>
      <x:c r="I660" s="17" t="str">
        <x:v>CONSTANT_PRICES</x:v>
      </x:c>
      <x:c r="J660" s="17" t="n">
        <x:v>2016</x:v>
      </x:c>
      <x:c r="K660" s="17" t="str">
        <x:v>2008</x:v>
      </x:c>
      <x:c r="L660" s="17" t="str">
        <x:v>Fiscal year beginning 21 March</x:v>
      </x:c>
      <x:c r="M660" s="76" t="str">
        <x:v>350446034084980</x:v>
      </x:c>
      <x:c r="N660" s="17" t="str">
        <x:v>OBSERVED</x:v>
      </x:c>
      <x:c r="O660" s="17" t="str"/>
    </x:row>
    <x:row r="661">
      <x:c r="A661" s="17" t="str">
        <x:v>2.5</x:v>
      </x:c>
      <x:c r="B661" s="17" t="str">
        <x:v>Industries</x:v>
      </x:c>
      <x:c r="C661" s="17" t="str">
        <x:v>L</x:v>
      </x:c>
      <x:c r="D661" s="17" t="str">
        <x:v>Real estate activities</x:v>
      </x:c>
      <x:c r="E661" s="17" t="n">
        <x:v>2016</x:v>
      </x:c>
      <x:c r="F661" s="17" t="str">
        <x:v>1000</x:v>
      </x:c>
      <x:c r="G661" s="17" t="str">
        <x:v>Iranian rial</x:v>
      </x:c>
      <x:c r="H661" s="17" t="str">
        <x:v>Iranian rial</x:v>
      </x:c>
      <x:c r="I661" s="17" t="str">
        <x:v>CONSTANT_PRICES</x:v>
      </x:c>
      <x:c r="J661" s="17" t="n">
        <x:v>2016</x:v>
      </x:c>
      <x:c r="K661" s="17" t="str">
        <x:v>2008</x:v>
      </x:c>
      <x:c r="L661" s="17" t="str">
        <x:v>Fiscal year beginning 21 March</x:v>
      </x:c>
      <x:c r="M661" s="76" t="str">
        <x:v>1768902953814000</x:v>
      </x:c>
      <x:c r="N661" s="17" t="str">
        <x:v>OBSERVED</x:v>
      </x:c>
      <x:c r="O661" s="17" t="str"/>
    </x:row>
    <x:row r="662">
      <x:c r="A662" s="17" t="str">
        <x:v>2.5</x:v>
      </x:c>
      <x:c r="B662" s="17" t="str">
        <x:v>Industries</x:v>
      </x:c>
      <x:c r="C662" s="17" t="str">
        <x:v>M+N</x:v>
      </x:c>
      <x:c r="D662" s="17" t="str">
        <x:v>Professional, scientific, technical, administrative and support service activities</x:v>
      </x:c>
      <x:c r="E662" s="17" t="n">
        <x:v>2016</x:v>
      </x:c>
      <x:c r="F662" s="17" t="str">
        <x:v>1000</x:v>
      </x:c>
      <x:c r="G662" s="17" t="str">
        <x:v>Iranian rial</x:v>
      </x:c>
      <x:c r="H662" s="17" t="str">
        <x:v>Iranian rial</x:v>
      </x:c>
      <x:c r="I662" s="17" t="str">
        <x:v>CONSTANT_PRICES</x:v>
      </x:c>
      <x:c r="J662" s="17" t="n">
        <x:v>2016</x:v>
      </x:c>
      <x:c r="K662" s="17" t="str">
        <x:v>2008</x:v>
      </x:c>
      <x:c r="L662" s="17" t="str">
        <x:v>Fiscal year beginning 21 March</x:v>
      </x:c>
      <x:c r="M662" s="76" t="str">
        <x:v>212590635221044</x:v>
      </x:c>
      <x:c r="N662" s="17" t="str">
        <x:v>OBSERVED</x:v>
      </x:c>
      <x:c r="O662" s="17" t="str"/>
    </x:row>
    <x:row r="663">
      <x:c r="A663" s="17" t="str">
        <x:v>2.5</x:v>
      </x:c>
      <x:c r="B663" s="17" t="str">
        <x:v>Industries</x:v>
      </x:c>
      <x:c r="C663" s="17" t="str">
        <x:v>M</x:v>
      </x:c>
      <x:c r="D663" s="17" t="str">
        <x:v>Professional, scientific and technical activities</x:v>
      </x:c>
      <x:c r="E663" s="17" t="n">
        <x:v>2016</x:v>
      </x:c>
      <x:c r="F663" s="17" t="str">
        <x:v>1000</x:v>
      </x:c>
      <x:c r="G663" s="17" t="str">
        <x:v>Iranian rial</x:v>
      </x:c>
      <x:c r="H663" s="17" t="str">
        <x:v>Iranian rial</x:v>
      </x:c>
      <x:c r="I663" s="17" t="str">
        <x:v>CONSTANT_PRICES</x:v>
      </x:c>
      <x:c r="J663" s="17" t="n">
        <x:v>2016</x:v>
      </x:c>
      <x:c r="K663" s="17" t="str">
        <x:v>2008</x:v>
      </x:c>
      <x:c r="L663" s="17" t="str">
        <x:v>Fiscal year beginning 21 March</x:v>
      </x:c>
      <x:c r="M663" s="76" t="str">
        <x:v>197839783443541</x:v>
      </x:c>
      <x:c r="N663" s="17" t="str">
        <x:v>OBSERVED</x:v>
      </x:c>
      <x:c r="O663" s="17" t="str"/>
    </x:row>
    <x:row r="664">
      <x:c r="A664" s="17" t="str">
        <x:v>2.5</x:v>
      </x:c>
      <x:c r="B664" s="17" t="str">
        <x:v>Industries</x:v>
      </x:c>
      <x:c r="C664" s="17" t="str">
        <x:v>N</x:v>
      </x:c>
      <x:c r="D664" s="17" t="str">
        <x:v>Administrative and support service activities</x:v>
      </x:c>
      <x:c r="E664" s="17" t="n">
        <x:v>2016</x:v>
      </x:c>
      <x:c r="F664" s="17" t="str">
        <x:v>1000</x:v>
      </x:c>
      <x:c r="G664" s="17" t="str">
        <x:v>Iranian rial</x:v>
      </x:c>
      <x:c r="H664" s="17" t="str">
        <x:v>Iranian rial</x:v>
      </x:c>
      <x:c r="I664" s="17" t="str">
        <x:v>CONSTANT_PRICES</x:v>
      </x:c>
      <x:c r="J664" s="17" t="n">
        <x:v>2016</x:v>
      </x:c>
      <x:c r="K664" s="17" t="str">
        <x:v>2008</x:v>
      </x:c>
      <x:c r="L664" s="17" t="str">
        <x:v>Fiscal year beginning 21 March</x:v>
      </x:c>
      <x:c r="M664" s="76" t="str">
        <x:v>14750851777503.2</x:v>
      </x:c>
      <x:c r="N664" s="17" t="str">
        <x:v>OBSERVED</x:v>
      </x:c>
      <x:c r="O664" s="17" t="str"/>
    </x:row>
    <x:row r="665">
      <x:c r="A665" s="17" t="str">
        <x:v>2.5</x:v>
      </x:c>
      <x:c r="B665" s="17" t="str">
        <x:v>Industries</x:v>
      </x:c>
      <x:c r="C665" s="17" t="str">
        <x:v>O+P+Q</x:v>
      </x:c>
      <x:c r="D665" s="17" t="str">
        <x:v>Public administration and defence, education, human health and social work activities</x:v>
      </x:c>
      <x:c r="E665" s="17" t="n">
        <x:v>2016</x:v>
      </x:c>
      <x:c r="F665" s="17" t="str">
        <x:v>1000</x:v>
      </x:c>
      <x:c r="G665" s="17" t="str">
        <x:v>Iranian rial</x:v>
      </x:c>
      <x:c r="H665" s="17" t="str">
        <x:v>Iranian rial</x:v>
      </x:c>
      <x:c r="I665" s="17" t="str">
        <x:v>CONSTANT_PRICES</x:v>
      </x:c>
      <x:c r="J665" s="17" t="n">
        <x:v>2016</x:v>
      </x:c>
      <x:c r="K665" s="17" t="str">
        <x:v>2008</x:v>
      </x:c>
      <x:c r="L665" s="17" t="str">
        <x:v>Fiscal year beginning 21 March</x:v>
      </x:c>
      <x:c r="M665" s="76" t="str">
        <x:v>2111668685181970</x:v>
      </x:c>
      <x:c r="N665" s="17" t="str">
        <x:v>OBSERVED</x:v>
      </x:c>
      <x:c r="O665" s="17" t="str"/>
    </x:row>
    <x:row r="666">
      <x:c r="A666" s="17" t="str">
        <x:v>2.5</x:v>
      </x:c>
      <x:c r="B666" s="17" t="str">
        <x:v>Industries</x:v>
      </x:c>
      <x:c r="C666" s="17" t="str">
        <x:v>O</x:v>
      </x:c>
      <x:c r="D666" s="17" t="str">
        <x:v>Public administration and defence; compulsory social security</x:v>
      </x:c>
      <x:c r="E666" s="17" t="n">
        <x:v>2016</x:v>
      </x:c>
      <x:c r="F666" s="17" t="str">
        <x:v>1000</x:v>
      </x:c>
      <x:c r="G666" s="17" t="str">
        <x:v>Iranian rial</x:v>
      </x:c>
      <x:c r="H666" s="17" t="str">
        <x:v>Iranian rial</x:v>
      </x:c>
      <x:c r="I666" s="17" t="str">
        <x:v>CONSTANT_PRICES</x:v>
      </x:c>
      <x:c r="J666" s="17" t="n">
        <x:v>2016</x:v>
      </x:c>
      <x:c r="K666" s="17" t="str">
        <x:v>2008</x:v>
      </x:c>
      <x:c r="L666" s="17" t="str">
        <x:v>Fiscal year beginning 21 March</x:v>
      </x:c>
      <x:c r="M666" s="76" t="str">
        <x:v>1125887939103630</x:v>
      </x:c>
      <x:c r="N666" s="17" t="str">
        <x:v>OBSERVED</x:v>
      </x:c>
      <x:c r="O666" s="17" t="str"/>
    </x:row>
    <x:row r="667">
      <x:c r="A667" s="17" t="str">
        <x:v>2.5</x:v>
      </x:c>
      <x:c r="B667" s="17" t="str">
        <x:v>Industries</x:v>
      </x:c>
      <x:c r="C667" s="17" t="str">
        <x:v>P</x:v>
      </x:c>
      <x:c r="D667" s="17" t="str">
        <x:v>Education</x:v>
      </x:c>
      <x:c r="E667" s="17" t="n">
        <x:v>2016</x:v>
      </x:c>
      <x:c r="F667" s="17" t="str">
        <x:v>1000</x:v>
      </x:c>
      <x:c r="G667" s="17" t="str">
        <x:v>Iranian rial</x:v>
      </x:c>
      <x:c r="H667" s="17" t="str">
        <x:v>Iranian rial</x:v>
      </x:c>
      <x:c r="I667" s="17" t="str">
        <x:v>CONSTANT_PRICES</x:v>
      </x:c>
      <x:c r="J667" s="17" t="n">
        <x:v>2016</x:v>
      </x:c>
      <x:c r="K667" s="17" t="str">
        <x:v>2008</x:v>
      </x:c>
      <x:c r="L667" s="17" t="str">
        <x:v>Fiscal year beginning 21 March</x:v>
      </x:c>
      <x:c r="M667" s="76" t="str">
        <x:v>445419997031798</x:v>
      </x:c>
      <x:c r="N667" s="17" t="str">
        <x:v>OBSERVED</x:v>
      </x:c>
      <x:c r="O667" s="17" t="str"/>
    </x:row>
    <x:row r="668">
      <x:c r="A668" s="17" t="str">
        <x:v>2.5</x:v>
      </x:c>
      <x:c r="B668" s="17" t="str">
        <x:v>Industries</x:v>
      </x:c>
      <x:c r="C668" s="17" t="str">
        <x:v>Q</x:v>
      </x:c>
      <x:c r="D668" s="17" t="str">
        <x:v>Human health and social work activities</x:v>
      </x:c>
      <x:c r="E668" s="17" t="n">
        <x:v>2016</x:v>
      </x:c>
      <x:c r="F668" s="17" t="str">
        <x:v>1000</x:v>
      </x:c>
      <x:c r="G668" s="17" t="str">
        <x:v>Iranian rial</x:v>
      </x:c>
      <x:c r="H668" s="17" t="str">
        <x:v>Iranian rial</x:v>
      </x:c>
      <x:c r="I668" s="17" t="str">
        <x:v>CONSTANT_PRICES</x:v>
      </x:c>
      <x:c r="J668" s="17" t="n">
        <x:v>2016</x:v>
      </x:c>
      <x:c r="K668" s="17" t="str">
        <x:v>2008</x:v>
      </x:c>
      <x:c r="L668" s="17" t="str">
        <x:v>Fiscal year beginning 21 March</x:v>
      </x:c>
      <x:c r="M668" s="76" t="str">
        <x:v>540360749046536</x:v>
      </x:c>
      <x:c r="N668" s="17" t="str">
        <x:v>OBSERVED</x:v>
      </x:c>
      <x:c r="O668" s="17" t="str"/>
    </x:row>
    <x:row r="669">
      <x:c r="A669" s="17" t="str">
        <x:v>2.5</x:v>
      </x:c>
      <x:c r="B669" s="17" t="str">
        <x:v>Industries</x:v>
      </x:c>
      <x:c r="C669" s="17" t="str">
        <x:v>R+S+T</x:v>
      </x:c>
      <x:c r="D669" s="17" t="str">
        <x:v>Other service activities</x:v>
      </x:c>
      <x:c r="E669" s="17" t="n">
        <x:v>2016</x:v>
      </x:c>
      <x:c r="F669" s="17" t="str">
        <x:v>1000</x:v>
      </x:c>
      <x:c r="G669" s="17" t="str">
        <x:v>Iranian rial</x:v>
      </x:c>
      <x:c r="H669" s="17" t="str">
        <x:v>Iranian rial</x:v>
      </x:c>
      <x:c r="I669" s="17" t="str">
        <x:v>CONSTANT_PRICES</x:v>
      </x:c>
      <x:c r="J669" s="17" t="n">
        <x:v>2016</x:v>
      </x:c>
      <x:c r="K669" s="17" t="str">
        <x:v>2008</x:v>
      </x:c>
      <x:c r="L669" s="17" t="str">
        <x:v>Fiscal year beginning 21 March</x:v>
      </x:c>
      <x:c r="M669" s="76" t="str">
        <x:v>117909659972501</x:v>
      </x:c>
      <x:c r="N669" s="17" t="str">
        <x:v>OBSERVED</x:v>
      </x:c>
      <x:c r="O669" s="17" t="str"/>
    </x:row>
    <x:row r="670">
      <x:c r="A670" s="17" t="str">
        <x:v>2.5</x:v>
      </x:c>
      <x:c r="B670" s="17" t="str">
        <x:v>Industries</x:v>
      </x:c>
      <x:c r="C670" s="17" t="str">
        <x:v>R</x:v>
      </x:c>
      <x:c r="D670" s="17" t="str">
        <x:v>Arts, entertainment and recreation</x:v>
      </x:c>
      <x:c r="E670" s="17" t="n">
        <x:v>2016</x:v>
      </x:c>
      <x:c r="F670" s="17" t="str">
        <x:v>1000</x:v>
      </x:c>
      <x:c r="G670" s="17" t="str">
        <x:v>Iranian rial</x:v>
      </x:c>
      <x:c r="H670" s="17" t="str">
        <x:v>Iranian rial</x:v>
      </x:c>
      <x:c r="I670" s="17" t="str">
        <x:v>CONSTANT_PRICES</x:v>
      </x:c>
      <x:c r="J670" s="17" t="n">
        <x:v>2016</x:v>
      </x:c>
      <x:c r="K670" s="17" t="str">
        <x:v>2008</x:v>
      </x:c>
      <x:c r="L670" s="17" t="str">
        <x:v>Fiscal year beginning 21 March</x:v>
      </x:c>
      <x:c r="M670" s="76" t="str">
        <x:v>50631789924969.1</x:v>
      </x:c>
      <x:c r="N670" s="17" t="str">
        <x:v>OBSERVED</x:v>
      </x:c>
      <x:c r="O670" s="17" t="str"/>
    </x:row>
    <x:row r="671">
      <x:c r="A671" s="17" t="str">
        <x:v>2.5</x:v>
      </x:c>
      <x:c r="B671" s="17" t="str">
        <x:v>Industries</x:v>
      </x:c>
      <x:c r="C671" s="17" t="str">
        <x:v>S</x:v>
      </x:c>
      <x:c r="D671" s="17" t="str">
        <x:v>Other service activities</x:v>
      </x:c>
      <x:c r="E671" s="17" t="n">
        <x:v>2016</x:v>
      </x:c>
      <x:c r="F671" s="17" t="str">
        <x:v>1000</x:v>
      </x:c>
      <x:c r="G671" s="17" t="str">
        <x:v>Iranian rial</x:v>
      </x:c>
      <x:c r="H671" s="17" t="str">
        <x:v>Iranian rial</x:v>
      </x:c>
      <x:c r="I671" s="17" t="str">
        <x:v>CONSTANT_PRICES</x:v>
      </x:c>
      <x:c r="J671" s="17" t="n">
        <x:v>2016</x:v>
      </x:c>
      <x:c r="K671" s="17" t="str">
        <x:v>2008</x:v>
      </x:c>
      <x:c r="L671" s="17" t="str">
        <x:v>Fiscal year beginning 21 March</x:v>
      </x:c>
      <x:c r="M671" s="76" t="str">
        <x:v>67277870047531.9</x:v>
      </x:c>
      <x:c r="N671" s="17" t="str">
        <x:v>OBSERVED</x:v>
      </x:c>
      <x:c r="O671" s="17" t="str"/>
    </x:row>
    <x:row r="672">
      <x:c r="A672" s="17" t="str">
        <x:v>2.5</x:v>
      </x:c>
      <x:c r="B672" s="17" t="str">
        <x:v>Industries</x:v>
      </x:c>
      <x:c r="C672" s="17" t="str">
        <x:v>B.1g</x:v>
      </x:c>
      <x:c r="D672" s="17" t="str">
        <x:v>Equals: VALUE ADDED, GROSS, at basic prices</x:v>
      </x:c>
      <x:c r="E672" s="17" t="n">
        <x:v>2016</x:v>
      </x:c>
      <x:c r="F672" s="17" t="str">
        <x:v>1000</x:v>
      </x:c>
      <x:c r="G672" s="17" t="str">
        <x:v>Iranian rial</x:v>
      </x:c>
      <x:c r="H672" s="17" t="str">
        <x:v>Iranian rial</x:v>
      </x:c>
      <x:c r="I672" s="17" t="str">
        <x:v>CONSTANT_PRICES</x:v>
      </x:c>
      <x:c r="J672" s="17" t="n">
        <x:v>2016</x:v>
      </x:c>
      <x:c r="K672" s="17" t="str">
        <x:v>2008</x:v>
      </x:c>
      <x:c r="L672" s="17" t="str">
        <x:v>Fiscal year beginning 21 March</x:v>
      </x:c>
      <x:c r="M672" s="76" t="str">
        <x:v>13929695321541200</x:v>
      </x:c>
      <x:c r="N672" s="17" t="str">
        <x:v>OBSERVED</x:v>
      </x:c>
      <x:c r="O672" s="17" t="str"/>
    </x:row>
    <x:row r="673">
      <x:c r="A673" s="17" t="str">
        <x:v>2.5</x:v>
      </x:c>
      <x:c r="B673" s="17" t="str">
        <x:v>Industries</x:v>
      </x:c>
      <x:c r="C673" s="17" t="str">
        <x:v>D.21-D.31</x:v>
      </x:c>
      <x:c r="D673" s="17" t="str">
        <x:v>Plus: Taxes less Subsidies on products</x:v>
      </x:c>
      <x:c r="E673" s="17" t="n">
        <x:v>2016</x:v>
      </x:c>
      <x:c r="F673" s="17" t="str">
        <x:v>1000</x:v>
      </x:c>
      <x:c r="G673" s="17" t="str">
        <x:v>Iranian rial</x:v>
      </x:c>
      <x:c r="H673" s="17" t="str">
        <x:v>Iranian rial</x:v>
      </x:c>
      <x:c r="I673" s="17" t="str">
        <x:v>CONSTANT_PRICES</x:v>
      </x:c>
      <x:c r="J673" s="17" t="n">
        <x:v>2016</x:v>
      </x:c>
      <x:c r="K673" s="17" t="str">
        <x:v>2008</x:v>
      </x:c>
      <x:c r="L673" s="17" t="str">
        <x:v>Fiscal year beginning 21 March</x:v>
      </x:c>
      <x:c r="M673" s="76" t="str">
        <x:v>479195492583376</x:v>
      </x:c>
      <x:c r="N673" s="17" t="str">
        <x:v>OBSERVED</x:v>
      </x:c>
      <x:c r="O673" s="17" t="str"/>
    </x:row>
    <x:row r="674">
      <x:c r="A674" s="17" t="str">
        <x:v>2.5</x:v>
      </x:c>
      <x:c r="B674" s="17" t="str">
        <x:v>Industries</x:v>
      </x:c>
      <x:c r="C674" s="17" t="str">
        <x:v>D.21</x:v>
      </x:c>
      <x:c r="D674" s="17" t="str">
        <x:v>Plus: Taxes on products</x:v>
      </x:c>
      <x:c r="E674" s="17" t="n">
        <x:v>2016</x:v>
      </x:c>
      <x:c r="F674" s="17" t="str">
        <x:v>1000</x:v>
      </x:c>
      <x:c r="G674" s="17" t="str">
        <x:v>Iranian rial</x:v>
      </x:c>
      <x:c r="H674" s="17" t="str">
        <x:v>Iranian rial</x:v>
      </x:c>
      <x:c r="I674" s="17" t="str">
        <x:v>CONSTANT_PRICES</x:v>
      </x:c>
      <x:c r="J674" s="17" t="n">
        <x:v>2016</x:v>
      </x:c>
      <x:c r="K674" s="17" t="str">
        <x:v>2008</x:v>
      </x:c>
      <x:c r="L674" s="17" t="str">
        <x:v>Fiscal year beginning 21 March</x:v>
      </x:c>
      <x:c r="M674" s="76" t="str">
        <x:v>618210648583376</x:v>
      </x:c>
      <x:c r="N674" s="17" t="str">
        <x:v>OBSERVED</x:v>
      </x:c>
      <x:c r="O674" s="17" t="str"/>
    </x:row>
    <x:row r="675">
      <x:c r="A675" s="17" t="str">
        <x:v>2.5</x:v>
      </x:c>
      <x:c r="B675" s="17" t="str">
        <x:v>Industries</x:v>
      </x:c>
      <x:c r="C675" s="17" t="str">
        <x:v>D.31</x:v>
      </x:c>
      <x:c r="D675" s="17" t="str">
        <x:v>Less: Subsidies on products</x:v>
      </x:c>
      <x:c r="E675" s="17" t="n">
        <x:v>2016</x:v>
      </x:c>
      <x:c r="F675" s="17" t="str">
        <x:v>1000</x:v>
      </x:c>
      <x:c r="G675" s="17" t="str">
        <x:v>Iranian rial</x:v>
      </x:c>
      <x:c r="H675" s="17" t="str">
        <x:v>Iranian rial</x:v>
      </x:c>
      <x:c r="I675" s="17" t="str">
        <x:v>CONSTANT_PRICES</x:v>
      </x:c>
      <x:c r="J675" s="17" t="n">
        <x:v>2016</x:v>
      </x:c>
      <x:c r="K675" s="17" t="str">
        <x:v>2008</x:v>
      </x:c>
      <x:c r="L675" s="17" t="str">
        <x:v>Fiscal year beginning 21 March</x:v>
      </x:c>
      <x:c r="M675" s="76" t="str">
        <x:v>139015156000000</x:v>
      </x:c>
      <x:c r="N675" s="17" t="str">
        <x:v>OBSERVED</x:v>
      </x:c>
      <x:c r="O675" s="17" t="str"/>
    </x:row>
    <x:row r="676">
      <x:c r="A676" s="17" t="str">
        <x:v>2.5</x:v>
      </x:c>
      <x:c r="B676" s="17" t="str">
        <x:v>Industries</x:v>
      </x:c>
      <x:c r="C676" s="17" t="str">
        <x:v>B.1*g</x:v>
      </x:c>
      <x:c r="D676" s="17" t="str">
        <x:v>Equals: GROSS DOMESTIC PRODUCT</x:v>
      </x:c>
      <x:c r="E676" s="17" t="n">
        <x:v>2016</x:v>
      </x:c>
      <x:c r="F676" s="17" t="str">
        <x:v>1000</x:v>
      </x:c>
      <x:c r="G676" s="17" t="str">
        <x:v>Iranian rial</x:v>
      </x:c>
      <x:c r="H676" s="17" t="str">
        <x:v>Iranian rial</x:v>
      </x:c>
      <x:c r="I676" s="17" t="str">
        <x:v>CONSTANT_PRICES</x:v>
      </x:c>
      <x:c r="J676" s="17" t="n">
        <x:v>2016</x:v>
      </x:c>
      <x:c r="K676" s="17" t="str">
        <x:v>2008</x:v>
      </x:c>
      <x:c r="L676" s="17" t="str">
        <x:v>Fiscal year beginning 21 March</x:v>
      </x:c>
      <x:c r="M676" s="76" t="str">
        <x:v>14408890814124600</x:v>
      </x:c>
      <x:c r="N676" s="17" t="str">
        <x:v>OBSERVED</x:v>
      </x:c>
      <x:c r="O676" s="17" t="str"/>
    </x:row>
    <x:row r="677">
      <x:c r="A677" s="17" t="str">
        <x:v>2.5</x:v>
      </x:c>
      <x:c r="B677" s="17" t="str">
        <x:v>Industries</x:v>
      </x:c>
      <x:c r="C677" s="17" t="str">
        <x:v>A</x:v>
      </x:c>
      <x:c r="D677" s="17" t="str">
        <x:v>Agriculture, forestry and fishing</x:v>
      </x:c>
      <x:c r="E677" s="17" t="n">
        <x:v>2015</x:v>
      </x:c>
      <x:c r="F677" s="17" t="str">
        <x:v>1000</x:v>
      </x:c>
      <x:c r="G677" s="17" t="str">
        <x:v>Iranian rial</x:v>
      </x:c>
      <x:c r="H677" s="17" t="str">
        <x:v>Iranian rial</x:v>
      </x:c>
      <x:c r="I677" s="17" t="str">
        <x:v>CONSTANT_PRICES</x:v>
      </x:c>
      <x:c r="J677" s="17" t="n">
        <x:v>2016</x:v>
      </x:c>
      <x:c r="K677" s="17" t="str">
        <x:v>2008</x:v>
      </x:c>
      <x:c r="L677" s="17" t="str">
        <x:v>Fiscal year beginning 21 March</x:v>
      </x:c>
      <x:c r="M677" s="76" t="str">
        <x:v>1343410348192730</x:v>
      </x:c>
      <x:c r="N677" s="17" t="str">
        <x:v>OBSERVED</x:v>
      </x:c>
      <x:c r="O677" s="17" t="str"/>
    </x:row>
    <x:row r="678">
      <x:c r="A678" s="17" t="str">
        <x:v>2.5</x:v>
      </x:c>
      <x:c r="B678" s="17" t="str">
        <x:v>Industries</x:v>
      </x:c>
      <x:c r="C678" s="17" t="str">
        <x:v>01</x:v>
      </x:c>
      <x:c r="D678" s="17" t="str">
        <x:v>Crop and animal production, hunting and related service activities</x:v>
      </x:c>
      <x:c r="E678" s="17" t="n">
        <x:v>2015</x:v>
      </x:c>
      <x:c r="F678" s="17" t="str">
        <x:v>1000</x:v>
      </x:c>
      <x:c r="G678" s="17" t="str">
        <x:v>Iranian rial</x:v>
      </x:c>
      <x:c r="H678" s="17" t="str">
        <x:v>Iranian rial</x:v>
      </x:c>
      <x:c r="I678" s="17" t="str">
        <x:v>CONSTANT_PRICES</x:v>
      </x:c>
      <x:c r="J678" s="17" t="n">
        <x:v>2016</x:v>
      </x:c>
      <x:c r="K678" s="17" t="str">
        <x:v>2008</x:v>
      </x:c>
      <x:c r="L678" s="17" t="str">
        <x:v>Fiscal year beginning 21 March</x:v>
      </x:c>
      <x:c r="M678" s="76" t="str">
        <x:v>1275384082338840</x:v>
      </x:c>
      <x:c r="N678" s="17" t="str">
        <x:v>OBSERVED</x:v>
      </x:c>
      <x:c r="O678" s="17" t="str"/>
    </x:row>
    <x:row r="679">
      <x:c r="A679" s="17" t="str">
        <x:v>2.5</x:v>
      </x:c>
      <x:c r="B679" s="17" t="str">
        <x:v>Industries</x:v>
      </x:c>
      <x:c r="C679" s="17" t="str">
        <x:v>02</x:v>
      </x:c>
      <x:c r="D679" s="17" t="str">
        <x:v>Forestry and logging</x:v>
      </x:c>
      <x:c r="E679" s="17" t="n">
        <x:v>2015</x:v>
      </x:c>
      <x:c r="F679" s="17" t="str">
        <x:v>1000</x:v>
      </x:c>
      <x:c r="G679" s="17" t="str">
        <x:v>Iranian rial</x:v>
      </x:c>
      <x:c r="H679" s="17" t="str">
        <x:v>Iranian rial</x:v>
      </x:c>
      <x:c r="I679" s="17" t="str">
        <x:v>CONSTANT_PRICES</x:v>
      </x:c>
      <x:c r="J679" s="17" t="n">
        <x:v>2016</x:v>
      </x:c>
      <x:c r="K679" s="17" t="str">
        <x:v>2008</x:v>
      </x:c>
      <x:c r="L679" s="17" t="str">
        <x:v>Fiscal year beginning 21 March</x:v>
      </x:c>
      <x:c r="M679" s="76" t="str">
        <x:v>6296228959920.18</x:v>
      </x:c>
      <x:c r="N679" s="17" t="str">
        <x:v>OBSERVED</x:v>
      </x:c>
      <x:c r="O679" s="17" t="str"/>
    </x:row>
    <x:row r="680">
      <x:c r="A680" s="17" t="str">
        <x:v>2.5</x:v>
      </x:c>
      <x:c r="B680" s="17" t="str">
        <x:v>Industries</x:v>
      </x:c>
      <x:c r="C680" s="17" t="str">
        <x:v>03</x:v>
      </x:c>
      <x:c r="D680" s="17" t="str">
        <x:v>Fishing and aquaculture</x:v>
      </x:c>
      <x:c r="E680" s="17" t="n">
        <x:v>2015</x:v>
      </x:c>
      <x:c r="F680" s="17" t="str">
        <x:v>1000</x:v>
      </x:c>
      <x:c r="G680" s="17" t="str">
        <x:v>Iranian rial</x:v>
      </x:c>
      <x:c r="H680" s="17" t="str">
        <x:v>Iranian rial</x:v>
      </x:c>
      <x:c r="I680" s="17" t="str">
        <x:v>CONSTANT_PRICES</x:v>
      </x:c>
      <x:c r="J680" s="17" t="n">
        <x:v>2016</x:v>
      </x:c>
      <x:c r="K680" s="17" t="str">
        <x:v>2008</x:v>
      </x:c>
      <x:c r="L680" s="17" t="str">
        <x:v>Fiscal year beginning 21 March</x:v>
      </x:c>
      <x:c r="M680" s="76" t="str">
        <x:v>61730036893967.6</x:v>
      </x:c>
      <x:c r="N680" s="17" t="str">
        <x:v>OBSERVED</x:v>
      </x:c>
      <x:c r="O680" s="17" t="str"/>
    </x:row>
    <x:row r="681">
      <x:c r="A681" s="17" t="str">
        <x:v>2.5</x:v>
      </x:c>
      <x:c r="B681" s="17" t="str">
        <x:v>Industries</x:v>
      </x:c>
      <x:c r="C681" s="17" t="str">
        <x:v>B+C+D+E</x:v>
      </x:c>
      <x:c r="D681" s="17" t="str">
        <x:v>Manufacturing, mining and quarrying and other industrial activities</x:v>
      </x:c>
      <x:c r="E681" s="17" t="n">
        <x:v>2015</x:v>
      </x:c>
      <x:c r="F681" s="17" t="str">
        <x:v>1000</x:v>
      </x:c>
      <x:c r="G681" s="17" t="str">
        <x:v>Iranian rial</x:v>
      </x:c>
      <x:c r="H681" s="17" t="str">
        <x:v>Iranian rial</x:v>
      </x:c>
      <x:c r="I681" s="17" t="str">
        <x:v>CONSTANT_PRICES</x:v>
      </x:c>
      <x:c r="J681" s="17" t="n">
        <x:v>2016</x:v>
      </x:c>
      <x:c r="K681" s="17" t="str">
        <x:v>2008</x:v>
      </x:c>
      <x:c r="L681" s="17" t="str">
        <x:v>Fiscal year beginning 21 March</x:v>
      </x:c>
      <x:c r="M681" s="76" t="str">
        <x:v>3512680467908870</x:v>
      </x:c>
      <x:c r="N681" s="17" t="str">
        <x:v>OBSERVED</x:v>
      </x:c>
      <x:c r="O681" s="17" t="str"/>
    </x:row>
    <x:row r="682">
      <x:c r="A682" s="17" t="str">
        <x:v>2.5</x:v>
      </x:c>
      <x:c r="B682" s="17" t="str">
        <x:v>Industries</x:v>
      </x:c>
      <x:c r="C682" s="17" t="str">
        <x:v>B</x:v>
      </x:c>
      <x:c r="D682" s="17" t="str">
        <x:v>Mining and quarrying</x:v>
      </x:c>
      <x:c r="E682" s="17" t="n">
        <x:v>2015</x:v>
      </x:c>
      <x:c r="F682" s="17" t="str">
        <x:v>1000</x:v>
      </x:c>
      <x:c r="G682" s="17" t="str">
        <x:v>Iranian rial</x:v>
      </x:c>
      <x:c r="H682" s="17" t="str">
        <x:v>Iranian rial</x:v>
      </x:c>
      <x:c r="I682" s="17" t="str">
        <x:v>CONSTANT_PRICES</x:v>
      </x:c>
      <x:c r="J682" s="17" t="n">
        <x:v>2016</x:v>
      </x:c>
      <x:c r="K682" s="17" t="str">
        <x:v>2008</x:v>
      </x:c>
      <x:c r="L682" s="17" t="str">
        <x:v>Fiscal year beginning 21 March</x:v>
      </x:c>
      <x:c r="M682" s="76" t="str">
        <x:v>1330306780557310</x:v>
      </x:c>
      <x:c r="N682" s="17" t="str">
        <x:v>OBSERVED</x:v>
      </x:c>
      <x:c r="O682" s="17" t="str"/>
    </x:row>
    <x:row r="683">
      <x:c r="A683" s="17" t="str">
        <x:v>2.5</x:v>
      </x:c>
      <x:c r="B683" s="17" t="str">
        <x:v>Industries</x:v>
      </x:c>
      <x:c r="C683" s="17" t="str">
        <x:v>C</x:v>
      </x:c>
      <x:c r="D683" s="17" t="str">
        <x:v>Manufacturing</x:v>
      </x:c>
      <x:c r="E683" s="17" t="n">
        <x:v>2015</x:v>
      </x:c>
      <x:c r="F683" s="17" t="str">
        <x:v>1000</x:v>
      </x:c>
      <x:c r="G683" s="17" t="str">
        <x:v>Iranian rial</x:v>
      </x:c>
      <x:c r="H683" s="17" t="str">
        <x:v>Iranian rial</x:v>
      </x:c>
      <x:c r="I683" s="17" t="str">
        <x:v>CONSTANT_PRICES</x:v>
      </x:c>
      <x:c r="J683" s="17" t="n">
        <x:v>2016</x:v>
      </x:c>
      <x:c r="K683" s="17" t="str">
        <x:v>2008</x:v>
      </x:c>
      <x:c r="L683" s="17" t="str">
        <x:v>Fiscal year beginning 21 March</x:v>
      </x:c>
      <x:c r="M683" s="76" t="str">
        <x:v>1727455359084250</x:v>
      </x:c>
      <x:c r="N683" s="17" t="str">
        <x:v>OBSERVED</x:v>
      </x:c>
      <x:c r="O683" s="17" t="str"/>
    </x:row>
    <x:row r="684">
      <x:c r="A684" s="17" t="str">
        <x:v>2.5</x:v>
      </x:c>
      <x:c r="B684" s="17" t="str">
        <x:v>Industries</x:v>
      </x:c>
      <x:c r="C684" s="17" t="str">
        <x:v>D</x:v>
      </x:c>
      <x:c r="D684" s="17" t="str">
        <x:v>Electricity, gas, steam and air conditioning supply</x:v>
      </x:c>
      <x:c r="E684" s="17" t="n">
        <x:v>2015</x:v>
      </x:c>
      <x:c r="F684" s="17" t="str">
        <x:v>1000</x:v>
      </x:c>
      <x:c r="G684" s="17" t="str">
        <x:v>Iranian rial</x:v>
      </x:c>
      <x:c r="H684" s="17" t="str">
        <x:v>Iranian rial</x:v>
      </x:c>
      <x:c r="I684" s="17" t="str">
        <x:v>CONSTANT_PRICES</x:v>
      </x:c>
      <x:c r="J684" s="17" t="n">
        <x:v>2016</x:v>
      </x:c>
      <x:c r="K684" s="17" t="str">
        <x:v>2008</x:v>
      </x:c>
      <x:c r="L684" s="17" t="str">
        <x:v>Fiscal year beginning 21 March</x:v>
      </x:c>
      <x:c r="M684" s="76" t="str">
        <x:v>431649765734547</x:v>
      </x:c>
      <x:c r="N684" s="17" t="str">
        <x:v>OBSERVED</x:v>
      </x:c>
      <x:c r="O684" s="17" t="str"/>
    </x:row>
    <x:row r="685">
      <x:c r="A685" s="17" t="str">
        <x:v>2.5</x:v>
      </x:c>
      <x:c r="B685" s="17" t="str">
        <x:v>Industries</x:v>
      </x:c>
      <x:c r="C685" s="17" t="str">
        <x:v>E</x:v>
      </x:c>
      <x:c r="D685" s="17" t="str">
        <x:v>Water supply; sewerage, waste management and remediation activities</x:v>
      </x:c>
      <x:c r="E685" s="17" t="n">
        <x:v>2015</x:v>
      </x:c>
      <x:c r="F685" s="17" t="str">
        <x:v>1000</x:v>
      </x:c>
      <x:c r="G685" s="17" t="str">
        <x:v>Iranian rial</x:v>
      </x:c>
      <x:c r="H685" s="17" t="str">
        <x:v>Iranian rial</x:v>
      </x:c>
      <x:c r="I685" s="17" t="str">
        <x:v>CONSTANT_PRICES</x:v>
      </x:c>
      <x:c r="J685" s="17" t="n">
        <x:v>2016</x:v>
      </x:c>
      <x:c r="K685" s="17" t="str">
        <x:v>2008</x:v>
      </x:c>
      <x:c r="L685" s="17" t="str">
        <x:v>Fiscal year beginning 21 March</x:v>
      </x:c>
      <x:c r="M685" s="76" t="str">
        <x:v>23268562532764.7</x:v>
      </x:c>
      <x:c r="N685" s="17" t="str">
        <x:v>OBSERVED</x:v>
      </x:c>
      <x:c r="O685" s="17" t="str"/>
    </x:row>
    <x:row r="686">
      <x:c r="A686" s="17" t="str">
        <x:v>2.5</x:v>
      </x:c>
      <x:c r="B686" s="17" t="str">
        <x:v>Industries</x:v>
      </x:c>
      <x:c r="C686" s="17" t="str">
        <x:v>F</x:v>
      </x:c>
      <x:c r="D686" s="17" t="str">
        <x:v>Construction</x:v>
      </x:c>
      <x:c r="E686" s="17" t="n">
        <x:v>2015</x:v>
      </x:c>
      <x:c r="F686" s="17" t="str">
        <x:v>1000</x:v>
      </x:c>
      <x:c r="G686" s="17" t="str">
        <x:v>Iranian rial</x:v>
      </x:c>
      <x:c r="H686" s="17" t="str">
        <x:v>Iranian rial</x:v>
      </x:c>
      <x:c r="I686" s="17" t="str">
        <x:v>CONSTANT_PRICES</x:v>
      </x:c>
      <x:c r="J686" s="17" t="n">
        <x:v>2016</x:v>
      </x:c>
      <x:c r="K686" s="17" t="str">
        <x:v>2008</x:v>
      </x:c>
      <x:c r="L686" s="17" t="str">
        <x:v>Fiscal year beginning 21 March</x:v>
      </x:c>
      <x:c r="M686" s="76" t="str">
        <x:v>711083700868954</x:v>
      </x:c>
      <x:c r="N686" s="17" t="str">
        <x:v>OBSERVED</x:v>
      </x:c>
      <x:c r="O686" s="17" t="str"/>
    </x:row>
    <x:row r="687">
      <x:c r="A687" s="17" t="str">
        <x:v>2.5</x:v>
      </x:c>
      <x:c r="B687" s="17" t="str">
        <x:v>Industries</x:v>
      </x:c>
      <x:c r="C687" s="17" t="str">
        <x:v>G+H+I</x:v>
      </x:c>
      <x:c r="D687" s="17" t="str">
        <x:v>Wholesale and retail trade, transportation and storage, accommodation and food service activities</x:v>
      </x:c>
      <x:c r="E687" s="17" t="n">
        <x:v>2015</x:v>
      </x:c>
      <x:c r="F687" s="17" t="str">
        <x:v>1000</x:v>
      </x:c>
      <x:c r="G687" s="17" t="str">
        <x:v>Iranian rial</x:v>
      </x:c>
      <x:c r="H687" s="17" t="str">
        <x:v>Iranian rial</x:v>
      </x:c>
      <x:c r="I687" s="17" t="str">
        <x:v>CONSTANT_PRICES</x:v>
      </x:c>
      <x:c r="J687" s="17" t="n">
        <x:v>2016</x:v>
      </x:c>
      <x:c r="K687" s="17" t="str">
        <x:v>2008</x:v>
      </x:c>
      <x:c r="L687" s="17" t="str">
        <x:v>Fiscal year beginning 21 March</x:v>
      </x:c>
      <x:c r="M687" s="76" t="str">
        <x:v>2679775558152160</x:v>
      </x:c>
      <x:c r="N687" s="17" t="str">
        <x:v>OBSERVED</x:v>
      </x:c>
      <x:c r="O687" s="17" t="str"/>
    </x:row>
    <x:row r="688">
      <x:c r="A688" s="17" t="str">
        <x:v>2.5</x:v>
      </x:c>
      <x:c r="B688" s="17" t="str">
        <x:v>Industries</x:v>
      </x:c>
      <x:c r="C688" s="17" t="str">
        <x:v>G</x:v>
      </x:c>
      <x:c r="D688" s="17" t="str">
        <x:v>Wholesale and retail trade; repair of motor vehicles and motorcycles</x:v>
      </x:c>
      <x:c r="E688" s="17" t="n">
        <x:v>2015</x:v>
      </x:c>
      <x:c r="F688" s="17" t="str">
        <x:v>1000</x:v>
      </x:c>
      <x:c r="G688" s="17" t="str">
        <x:v>Iranian rial</x:v>
      </x:c>
      <x:c r="H688" s="17" t="str">
        <x:v>Iranian rial</x:v>
      </x:c>
      <x:c r="I688" s="17" t="str">
        <x:v>CONSTANT_PRICES</x:v>
      </x:c>
      <x:c r="J688" s="17" t="n">
        <x:v>2016</x:v>
      </x:c>
      <x:c r="K688" s="17" t="str">
        <x:v>2008</x:v>
      </x:c>
      <x:c r="L688" s="17" t="str">
        <x:v>Fiscal year beginning 21 March</x:v>
      </x:c>
      <x:c r="M688" s="76" t="str">
        <x:v>1555425062002700</x:v>
      </x:c>
      <x:c r="N688" s="17" t="str">
        <x:v>OBSERVED</x:v>
      </x:c>
      <x:c r="O688" s="17" t="str"/>
    </x:row>
    <x:row r="689">
      <x:c r="A689" s="17" t="str">
        <x:v>2.5</x:v>
      </x:c>
      <x:c r="B689" s="17" t="str">
        <x:v>Industries</x:v>
      </x:c>
      <x:c r="C689" s="17" t="str">
        <x:v>H</x:v>
      </x:c>
      <x:c r="D689" s="17" t="str">
        <x:v>Transportation and storage</x:v>
      </x:c>
      <x:c r="E689" s="17" t="n">
        <x:v>2015</x:v>
      </x:c>
      <x:c r="F689" s="17" t="str">
        <x:v>1000</x:v>
      </x:c>
      <x:c r="G689" s="17" t="str">
        <x:v>Iranian rial</x:v>
      </x:c>
      <x:c r="H689" s="17" t="str">
        <x:v>Iranian rial</x:v>
      </x:c>
      <x:c r="I689" s="17" t="str">
        <x:v>CONSTANT_PRICES</x:v>
      </x:c>
      <x:c r="J689" s="17" t="n">
        <x:v>2016</x:v>
      </x:c>
      <x:c r="K689" s="17" t="str">
        <x:v>2008</x:v>
      </x:c>
      <x:c r="L689" s="17" t="str">
        <x:v>Fiscal year beginning 21 March</x:v>
      </x:c>
      <x:c r="M689" s="76" t="str">
        <x:v>1016294469713560</x:v>
      </x:c>
      <x:c r="N689" s="17" t="str">
        <x:v>OBSERVED</x:v>
      </x:c>
      <x:c r="O689" s="17" t="str"/>
    </x:row>
    <x:row r="690">
      <x:c r="A690" s="17" t="str">
        <x:v>2.5</x:v>
      </x:c>
      <x:c r="B690" s="17" t="str">
        <x:v>Industries</x:v>
      </x:c>
      <x:c r="C690" s="17" t="str">
        <x:v>I</x:v>
      </x:c>
      <x:c r="D690" s="17" t="str">
        <x:v>Accommodation and food service activities</x:v>
      </x:c>
      <x:c r="E690" s="17" t="n">
        <x:v>2015</x:v>
      </x:c>
      <x:c r="F690" s="17" t="str">
        <x:v>1000</x:v>
      </x:c>
      <x:c r="G690" s="17" t="str">
        <x:v>Iranian rial</x:v>
      </x:c>
      <x:c r="H690" s="17" t="str">
        <x:v>Iranian rial</x:v>
      </x:c>
      <x:c r="I690" s="17" t="str">
        <x:v>CONSTANT_PRICES</x:v>
      </x:c>
      <x:c r="J690" s="17" t="n">
        <x:v>2016</x:v>
      </x:c>
      <x:c r="K690" s="17" t="str">
        <x:v>2008</x:v>
      </x:c>
      <x:c r="L690" s="17" t="str">
        <x:v>Fiscal year beginning 21 March</x:v>
      </x:c>
      <x:c r="M690" s="76" t="str">
        <x:v>108056026435901</x:v>
      </x:c>
      <x:c r="N690" s="17" t="str">
        <x:v>OBSERVED</x:v>
      </x:c>
      <x:c r="O690" s="17" t="str"/>
    </x:row>
    <x:row r="691">
      <x:c r="A691" s="17" t="str">
        <x:v>2.5</x:v>
      </x:c>
      <x:c r="B691" s="17" t="str">
        <x:v>Industries</x:v>
      </x:c>
      <x:c r="C691" s="17" t="str">
        <x:v>J</x:v>
      </x:c>
      <x:c r="D691" s="17" t="str">
        <x:v>Information and communication</x:v>
      </x:c>
      <x:c r="E691" s="17" t="n">
        <x:v>2015</x:v>
      </x:c>
      <x:c r="F691" s="17" t="str">
        <x:v>1000</x:v>
      </x:c>
      <x:c r="G691" s="17" t="str">
        <x:v>Iranian rial</x:v>
      </x:c>
      <x:c r="H691" s="17" t="str">
        <x:v>Iranian rial</x:v>
      </x:c>
      <x:c r="I691" s="17" t="str">
        <x:v>CONSTANT_PRICES</x:v>
      </x:c>
      <x:c r="J691" s="17" t="n">
        <x:v>2016</x:v>
      </x:c>
      <x:c r="K691" s="17" t="str">
        <x:v>2008</x:v>
      </x:c>
      <x:c r="L691" s="17" t="str">
        <x:v>Fiscal year beginning 21 March</x:v>
      </x:c>
      <x:c r="M691" s="76" t="str">
        <x:v>158544363404502</x:v>
      </x:c>
      <x:c r="N691" s="17" t="str">
        <x:v>OBSERVED</x:v>
      </x:c>
      <x:c r="O691" s="17" t="str"/>
    </x:row>
    <x:row r="692">
      <x:c r="A692" s="17" t="str">
        <x:v>2.5</x:v>
      </x:c>
      <x:c r="B692" s="17" t="str">
        <x:v>Industries</x:v>
      </x:c>
      <x:c r="C692" s="17" t="str">
        <x:v>K</x:v>
      </x:c>
      <x:c r="D692" s="17" t="str">
        <x:v>Financial and insurance activities</x:v>
      </x:c>
      <x:c r="E692" s="17" t="n">
        <x:v>2015</x:v>
      </x:c>
      <x:c r="F692" s="17" t="str">
        <x:v>1000</x:v>
      </x:c>
      <x:c r="G692" s="17" t="str">
        <x:v>Iranian rial</x:v>
      </x:c>
      <x:c r="H692" s="17" t="str">
        <x:v>Iranian rial</x:v>
      </x:c>
      <x:c r="I692" s="17" t="str">
        <x:v>CONSTANT_PRICES</x:v>
      </x:c>
      <x:c r="J692" s="17" t="n">
        <x:v>2016</x:v>
      </x:c>
      <x:c r="K692" s="17" t="str">
        <x:v>2008</x:v>
      </x:c>
      <x:c r="L692" s="17" t="str">
        <x:v>Fiscal year beginning 21 March</x:v>
      </x:c>
      <x:c r="M692" s="76" t="str">
        <x:v>263457741269016</x:v>
      </x:c>
      <x:c r="N692" s="17" t="str">
        <x:v>OBSERVED</x:v>
      </x:c>
      <x:c r="O692" s="17" t="str"/>
    </x:row>
    <x:row r="693">
      <x:c r="A693" s="17" t="str">
        <x:v>2.5</x:v>
      </x:c>
      <x:c r="B693" s="17" t="str">
        <x:v>Industries</x:v>
      </x:c>
      <x:c r="C693" s="17" t="str">
        <x:v>L</x:v>
      </x:c>
      <x:c r="D693" s="17" t="str">
        <x:v>Real estate activities</x:v>
      </x:c>
      <x:c r="E693" s="17" t="n">
        <x:v>2015</x:v>
      </x:c>
      <x:c r="F693" s="17" t="str">
        <x:v>1000</x:v>
      </x:c>
      <x:c r="G693" s="17" t="str">
        <x:v>Iranian rial</x:v>
      </x:c>
      <x:c r="H693" s="17" t="str">
        <x:v>Iranian rial</x:v>
      </x:c>
      <x:c r="I693" s="17" t="str">
        <x:v>CONSTANT_PRICES</x:v>
      </x:c>
      <x:c r="J693" s="17" t="n">
        <x:v>2016</x:v>
      </x:c>
      <x:c r="K693" s="17" t="str">
        <x:v>2008</x:v>
      </x:c>
      <x:c r="L693" s="17" t="str">
        <x:v>Fiscal year beginning 21 March</x:v>
      </x:c>
      <x:c r="M693" s="76" t="str">
        <x:v>1692541802154410</x:v>
      </x:c>
      <x:c r="N693" s="17" t="str">
        <x:v>OBSERVED</x:v>
      </x:c>
      <x:c r="O693" s="17" t="str"/>
    </x:row>
    <x:row r="694">
      <x:c r="A694" s="17" t="str">
        <x:v>2.5</x:v>
      </x:c>
      <x:c r="B694" s="17" t="str">
        <x:v>Industries</x:v>
      </x:c>
      <x:c r="C694" s="17" t="str">
        <x:v>M+N</x:v>
      </x:c>
      <x:c r="D694" s="17" t="str">
        <x:v>Professional, scientific, technical, administrative and support service activities</x:v>
      </x:c>
      <x:c r="E694" s="17" t="n">
        <x:v>2015</x:v>
      </x:c>
      <x:c r="F694" s="17" t="str">
        <x:v>1000</x:v>
      </x:c>
      <x:c r="G694" s="17" t="str">
        <x:v>Iranian rial</x:v>
      </x:c>
      <x:c r="H694" s="17" t="str">
        <x:v>Iranian rial</x:v>
      </x:c>
      <x:c r="I694" s="17" t="str">
        <x:v>CONSTANT_PRICES</x:v>
      </x:c>
      <x:c r="J694" s="17" t="n">
        <x:v>2016</x:v>
      </x:c>
      <x:c r="K694" s="17" t="str">
        <x:v>2008</x:v>
      </x:c>
      <x:c r="L694" s="17" t="str">
        <x:v>Fiscal year beginning 21 March</x:v>
      </x:c>
      <x:c r="M694" s="76" t="str">
        <x:v>195876838460322</x:v>
      </x:c>
      <x:c r="N694" s="17" t="str">
        <x:v>OBSERVED</x:v>
      </x:c>
      <x:c r="O694" s="17" t="str"/>
    </x:row>
    <x:row r="695">
      <x:c r="A695" s="17" t="str">
        <x:v>2.5</x:v>
      </x:c>
      <x:c r="B695" s="17" t="str">
        <x:v>Industries</x:v>
      </x:c>
      <x:c r="C695" s="17" t="str">
        <x:v>M</x:v>
      </x:c>
      <x:c r="D695" s="17" t="str">
        <x:v>Professional, scientific and technical activities</x:v>
      </x:c>
      <x:c r="E695" s="17" t="n">
        <x:v>2015</x:v>
      </x:c>
      <x:c r="F695" s="17" t="str">
        <x:v>1000</x:v>
      </x:c>
      <x:c r="G695" s="17" t="str">
        <x:v>Iranian rial</x:v>
      </x:c>
      <x:c r="H695" s="17" t="str">
        <x:v>Iranian rial</x:v>
      </x:c>
      <x:c r="I695" s="17" t="str">
        <x:v>CONSTANT_PRICES</x:v>
      </x:c>
      <x:c r="J695" s="17" t="n">
        <x:v>2016</x:v>
      </x:c>
      <x:c r="K695" s="17" t="str">
        <x:v>2008</x:v>
      </x:c>
      <x:c r="L695" s="17" t="str">
        <x:v>Fiscal year beginning 21 March</x:v>
      </x:c>
      <x:c r="M695" s="76" t="str">
        <x:v>181917718725745</x:v>
      </x:c>
      <x:c r="N695" s="17" t="str">
        <x:v>OBSERVED</x:v>
      </x:c>
      <x:c r="O695" s="17" t="str"/>
    </x:row>
    <x:row r="696">
      <x:c r="A696" s="17" t="str">
        <x:v>2.5</x:v>
      </x:c>
      <x:c r="B696" s="17" t="str">
        <x:v>Industries</x:v>
      </x:c>
      <x:c r="C696" s="17" t="str">
        <x:v>N</x:v>
      </x:c>
      <x:c r="D696" s="17" t="str">
        <x:v>Administrative and support service activities</x:v>
      </x:c>
      <x:c r="E696" s="17" t="n">
        <x:v>2015</x:v>
      </x:c>
      <x:c r="F696" s="17" t="str">
        <x:v>1000</x:v>
      </x:c>
      <x:c r="G696" s="17" t="str">
        <x:v>Iranian rial</x:v>
      </x:c>
      <x:c r="H696" s="17" t="str">
        <x:v>Iranian rial</x:v>
      </x:c>
      <x:c r="I696" s="17" t="str">
        <x:v>CONSTANT_PRICES</x:v>
      </x:c>
      <x:c r="J696" s="17" t="n">
        <x:v>2016</x:v>
      </x:c>
      <x:c r="K696" s="17" t="str">
        <x:v>2008</x:v>
      </x:c>
      <x:c r="L696" s="17" t="str">
        <x:v>Fiscal year beginning 21 March</x:v>
      </x:c>
      <x:c r="M696" s="76" t="str">
        <x:v>13959119734576.7</x:v>
      </x:c>
      <x:c r="N696" s="17" t="str">
        <x:v>OBSERVED</x:v>
      </x:c>
      <x:c r="O696" s="17" t="str"/>
    </x:row>
    <x:row r="697">
      <x:c r="A697" s="17" t="str">
        <x:v>2.5</x:v>
      </x:c>
      <x:c r="B697" s="17" t="str">
        <x:v>Industries</x:v>
      </x:c>
      <x:c r="C697" s="17" t="str">
        <x:v>O+P+Q</x:v>
      </x:c>
      <x:c r="D697" s="17" t="str">
        <x:v>Public administration and defence, education, human health and social work activities</x:v>
      </x:c>
      <x:c r="E697" s="17" t="n">
        <x:v>2015</x:v>
      </x:c>
      <x:c r="F697" s="17" t="str">
        <x:v>1000</x:v>
      </x:c>
      <x:c r="G697" s="17" t="str">
        <x:v>Iranian rial</x:v>
      </x:c>
      <x:c r="H697" s="17" t="str">
        <x:v>Iranian rial</x:v>
      </x:c>
      <x:c r="I697" s="17" t="str">
        <x:v>CONSTANT_PRICES</x:v>
      </x:c>
      <x:c r="J697" s="17" t="n">
        <x:v>2016</x:v>
      </x:c>
      <x:c r="K697" s="17" t="str">
        <x:v>2008</x:v>
      </x:c>
      <x:c r="L697" s="17" t="str">
        <x:v>Fiscal year beginning 21 March</x:v>
      </x:c>
      <x:c r="M697" s="76" t="str">
        <x:v>2131913074229860</x:v>
      </x:c>
      <x:c r="N697" s="17" t="str">
        <x:v>OBSERVED</x:v>
      </x:c>
      <x:c r="O697" s="17" t="str"/>
    </x:row>
    <x:row r="698">
      <x:c r="A698" s="17" t="str">
        <x:v>2.5</x:v>
      </x:c>
      <x:c r="B698" s="17" t="str">
        <x:v>Industries</x:v>
      </x:c>
      <x:c r="C698" s="17" t="str">
        <x:v>O</x:v>
      </x:c>
      <x:c r="D698" s="17" t="str">
        <x:v>Public administration and defence; compulsory social security</x:v>
      </x:c>
      <x:c r="E698" s="17" t="n">
        <x:v>2015</x:v>
      </x:c>
      <x:c r="F698" s="17" t="str">
        <x:v>1000</x:v>
      </x:c>
      <x:c r="G698" s="17" t="str">
        <x:v>Iranian rial</x:v>
      </x:c>
      <x:c r="H698" s="17" t="str">
        <x:v>Iranian rial</x:v>
      </x:c>
      <x:c r="I698" s="17" t="str">
        <x:v>CONSTANT_PRICES</x:v>
      </x:c>
      <x:c r="J698" s="17" t="n">
        <x:v>2016</x:v>
      </x:c>
      <x:c r="K698" s="17" t="str">
        <x:v>2008</x:v>
      </x:c>
      <x:c r="L698" s="17" t="str">
        <x:v>Fiscal year beginning 21 March</x:v>
      </x:c>
      <x:c r="M698" s="76" t="str">
        <x:v>1180036406081190</x:v>
      </x:c>
      <x:c r="N698" s="17" t="str">
        <x:v>OBSERVED</x:v>
      </x:c>
      <x:c r="O698" s="17" t="str"/>
    </x:row>
    <x:row r="699">
      <x:c r="A699" s="17" t="str">
        <x:v>2.5</x:v>
      </x:c>
      <x:c r="B699" s="17" t="str">
        <x:v>Industries</x:v>
      </x:c>
      <x:c r="C699" s="17" t="str">
        <x:v>P</x:v>
      </x:c>
      <x:c r="D699" s="17" t="str">
        <x:v>Education</x:v>
      </x:c>
      <x:c r="E699" s="17" t="n">
        <x:v>2015</x:v>
      </x:c>
      <x:c r="F699" s="17" t="str">
        <x:v>1000</x:v>
      </x:c>
      <x:c r="G699" s="17" t="str">
        <x:v>Iranian rial</x:v>
      </x:c>
      <x:c r="H699" s="17" t="str">
        <x:v>Iranian rial</x:v>
      </x:c>
      <x:c r="I699" s="17" t="str">
        <x:v>CONSTANT_PRICES</x:v>
      </x:c>
      <x:c r="J699" s="17" t="n">
        <x:v>2016</x:v>
      </x:c>
      <x:c r="K699" s="17" t="str">
        <x:v>2008</x:v>
      </x:c>
      <x:c r="L699" s="17" t="str">
        <x:v>Fiscal year beginning 21 March</x:v>
      </x:c>
      <x:c r="M699" s="76" t="str">
        <x:v>423166188061156</x:v>
      </x:c>
      <x:c r="N699" s="17" t="str">
        <x:v>OBSERVED</x:v>
      </x:c>
      <x:c r="O699" s="17" t="str"/>
    </x:row>
    <x:row r="700">
      <x:c r="A700" s="17" t="str">
        <x:v>2.5</x:v>
      </x:c>
      <x:c r="B700" s="17" t="str">
        <x:v>Industries</x:v>
      </x:c>
      <x:c r="C700" s="17" t="str">
        <x:v>Q</x:v>
      </x:c>
      <x:c r="D700" s="17" t="str">
        <x:v>Human health and social work activities</x:v>
      </x:c>
      <x:c r="E700" s="17" t="n">
        <x:v>2015</x:v>
      </x:c>
      <x:c r="F700" s="17" t="str">
        <x:v>1000</x:v>
      </x:c>
      <x:c r="G700" s="17" t="str">
        <x:v>Iranian rial</x:v>
      </x:c>
      <x:c r="H700" s="17" t="str">
        <x:v>Iranian rial</x:v>
      </x:c>
      <x:c r="I700" s="17" t="str">
        <x:v>CONSTANT_PRICES</x:v>
      </x:c>
      <x:c r="J700" s="17" t="n">
        <x:v>2016</x:v>
      </x:c>
      <x:c r="K700" s="17" t="str">
        <x:v>2008</x:v>
      </x:c>
      <x:c r="L700" s="17" t="str">
        <x:v>Fiscal year beginning 21 March</x:v>
      </x:c>
      <x:c r="M700" s="76" t="str">
        <x:v>528710480087517</x:v>
      </x:c>
      <x:c r="N700" s="17" t="str">
        <x:v>OBSERVED</x:v>
      </x:c>
      <x:c r="O700" s="17" t="str"/>
    </x:row>
    <x:row r="701">
      <x:c r="A701" s="17" t="str">
        <x:v>2.5</x:v>
      </x:c>
      <x:c r="B701" s="17" t="str">
        <x:v>Industries</x:v>
      </x:c>
      <x:c r="C701" s="17" t="str">
        <x:v>R+S+T</x:v>
      </x:c>
      <x:c r="D701" s="17" t="str">
        <x:v>Other service activities</x:v>
      </x:c>
      <x:c r="E701" s="17" t="n">
        <x:v>2015</x:v>
      </x:c>
      <x:c r="F701" s="17" t="str">
        <x:v>1000</x:v>
      </x:c>
      <x:c r="G701" s="17" t="str">
        <x:v>Iranian rial</x:v>
      </x:c>
      <x:c r="H701" s="17" t="str">
        <x:v>Iranian rial</x:v>
      </x:c>
      <x:c r="I701" s="17" t="str">
        <x:v>CONSTANT_PRICES</x:v>
      </x:c>
      <x:c r="J701" s="17" t="n">
        <x:v>2016</x:v>
      </x:c>
      <x:c r="K701" s="17" t="str">
        <x:v>2008</x:v>
      </x:c>
      <x:c r="L701" s="17" t="str">
        <x:v>Fiscal year beginning 21 March</x:v>
      </x:c>
      <x:c r="M701" s="76" t="str">
        <x:v>123268919019989</x:v>
      </x:c>
      <x:c r="N701" s="17" t="str">
        <x:v>OBSERVED</x:v>
      </x:c>
      <x:c r="O701" s="17" t="str"/>
    </x:row>
    <x:row r="702">
      <x:c r="A702" s="17" t="str">
        <x:v>2.5</x:v>
      </x:c>
      <x:c r="B702" s="17" t="str">
        <x:v>Industries</x:v>
      </x:c>
      <x:c r="C702" s="17" t="str">
        <x:v>R</x:v>
      </x:c>
      <x:c r="D702" s="17" t="str">
        <x:v>Arts, entertainment and recreation</x:v>
      </x:c>
      <x:c r="E702" s="17" t="n">
        <x:v>2015</x:v>
      </x:c>
      <x:c r="F702" s="17" t="str">
        <x:v>1000</x:v>
      </x:c>
      <x:c r="G702" s="17" t="str">
        <x:v>Iranian rial</x:v>
      </x:c>
      <x:c r="H702" s="17" t="str">
        <x:v>Iranian rial</x:v>
      </x:c>
      <x:c r="I702" s="17" t="str">
        <x:v>CONSTANT_PRICES</x:v>
      </x:c>
      <x:c r="J702" s="17" t="n">
        <x:v>2016</x:v>
      </x:c>
      <x:c r="K702" s="17" t="str">
        <x:v>2008</x:v>
      </x:c>
      <x:c r="L702" s="17" t="str">
        <x:v>Fiscal year beginning 21 March</x:v>
      </x:c>
      <x:c r="M702" s="76" t="str">
        <x:v>49687625787620.7</x:v>
      </x:c>
      <x:c r="N702" s="17" t="str">
        <x:v>OBSERVED</x:v>
      </x:c>
      <x:c r="O702" s="17" t="str"/>
    </x:row>
    <x:row r="703">
      <x:c r="A703" s="17" t="str">
        <x:v>2.5</x:v>
      </x:c>
      <x:c r="B703" s="17" t="str">
        <x:v>Industries</x:v>
      </x:c>
      <x:c r="C703" s="17" t="str">
        <x:v>S</x:v>
      </x:c>
      <x:c r="D703" s="17" t="str">
        <x:v>Other service activities</x:v>
      </x:c>
      <x:c r="E703" s="17" t="n">
        <x:v>2015</x:v>
      </x:c>
      <x:c r="F703" s="17" t="str">
        <x:v>1000</x:v>
      </x:c>
      <x:c r="G703" s="17" t="str">
        <x:v>Iranian rial</x:v>
      </x:c>
      <x:c r="H703" s="17" t="str">
        <x:v>Iranian rial</x:v>
      </x:c>
      <x:c r="I703" s="17" t="str">
        <x:v>CONSTANT_PRICES</x:v>
      </x:c>
      <x:c r="J703" s="17" t="n">
        <x:v>2016</x:v>
      </x:c>
      <x:c r="K703" s="17" t="str">
        <x:v>2008</x:v>
      </x:c>
      <x:c r="L703" s="17" t="str">
        <x:v>Fiscal year beginning 21 March</x:v>
      </x:c>
      <x:c r="M703" s="76" t="str">
        <x:v>73581293232367.9</x:v>
      </x:c>
      <x:c r="N703" s="17" t="str">
        <x:v>OBSERVED</x:v>
      </x:c>
      <x:c r="O703" s="17" t="str"/>
    </x:row>
    <x:row r="704">
      <x:c r="A704" s="17" t="str">
        <x:v>2.5</x:v>
      </x:c>
      <x:c r="B704" s="17" t="str">
        <x:v>Industries</x:v>
      </x:c>
      <x:c r="C704" s="17" t="str">
        <x:v>B.1g</x:v>
      </x:c>
      <x:c r="D704" s="17" t="str">
        <x:v>Equals: VALUE ADDED, GROSS, at basic prices</x:v>
      </x:c>
      <x:c r="E704" s="17" t="n">
        <x:v>2015</x:v>
      </x:c>
      <x:c r="F704" s="17" t="str">
        <x:v>1000</x:v>
      </x:c>
      <x:c r="G704" s="17" t="str">
        <x:v>Iranian rial</x:v>
      </x:c>
      <x:c r="H704" s="17" t="str">
        <x:v>Iranian rial</x:v>
      </x:c>
      <x:c r="I704" s="17" t="str">
        <x:v>CONSTANT_PRICES</x:v>
      </x:c>
      <x:c r="J704" s="17" t="n">
        <x:v>2016</x:v>
      </x:c>
      <x:c r="K704" s="17" t="str">
        <x:v>2008</x:v>
      </x:c>
      <x:c r="L704" s="17" t="str">
        <x:v>Fiscal year beginning 21 March</x:v>
      </x:c>
      <x:c r="M704" s="76" t="str">
        <x:v>12812552813660800</x:v>
      </x:c>
      <x:c r="N704" s="17" t="str">
        <x:v>OBSERVED</x:v>
      </x:c>
      <x:c r="O704" s="17" t="str"/>
    </x:row>
    <x:row r="705">
      <x:c r="A705" s="17" t="str">
        <x:v>2.5</x:v>
      </x:c>
      <x:c r="B705" s="17" t="str">
        <x:v>Industries</x:v>
      </x:c>
      <x:c r="C705" s="17" t="str">
        <x:v>D.21-D.31</x:v>
      </x:c>
      <x:c r="D705" s="17" t="str">
        <x:v>Plus: Taxes less Subsidies on products</x:v>
      </x:c>
      <x:c r="E705" s="17" t="n">
        <x:v>2015</x:v>
      </x:c>
      <x:c r="F705" s="17" t="str">
        <x:v>1000</x:v>
      </x:c>
      <x:c r="G705" s="17" t="str">
        <x:v>Iranian rial</x:v>
      </x:c>
      <x:c r="H705" s="17" t="str">
        <x:v>Iranian rial</x:v>
      </x:c>
      <x:c r="I705" s="17" t="str">
        <x:v>CONSTANT_PRICES</x:v>
      </x:c>
      <x:c r="J705" s="17" t="n">
        <x:v>2016</x:v>
      </x:c>
      <x:c r="K705" s="17" t="str">
        <x:v>2008</x:v>
      </x:c>
      <x:c r="L705" s="17" t="str">
        <x:v>Fiscal year beginning 21 March</x:v>
      </x:c>
      <x:c r="M705" s="76" t="str">
        <x:v>429076870889263</x:v>
      </x:c>
      <x:c r="N705" s="17" t="str">
        <x:v>OBSERVED</x:v>
      </x:c>
      <x:c r="O705" s="17" t="str"/>
    </x:row>
    <x:row r="706">
      <x:c r="A706" s="17" t="str">
        <x:v>2.5</x:v>
      </x:c>
      <x:c r="B706" s="17" t="str">
        <x:v>Industries</x:v>
      </x:c>
      <x:c r="C706" s="17" t="str">
        <x:v>D.21</x:v>
      </x:c>
      <x:c r="D706" s="17" t="str">
        <x:v>Plus: Taxes on products</x:v>
      </x:c>
      <x:c r="E706" s="17" t="n">
        <x:v>2015</x:v>
      </x:c>
      <x:c r="F706" s="17" t="str">
        <x:v>1000</x:v>
      </x:c>
      <x:c r="G706" s="17" t="str">
        <x:v>Iranian rial</x:v>
      </x:c>
      <x:c r="H706" s="17" t="str">
        <x:v>Iranian rial</x:v>
      </x:c>
      <x:c r="I706" s="17" t="str">
        <x:v>CONSTANT_PRICES</x:v>
      </x:c>
      <x:c r="J706" s="17" t="n">
        <x:v>2016</x:v>
      </x:c>
      <x:c r="K706" s="17" t="str">
        <x:v>2008</x:v>
      </x:c>
      <x:c r="L706" s="17" t="str">
        <x:v>Fiscal year beginning 21 March</x:v>
      </x:c>
      <x:c r="M706" s="76" t="str">
        <x:v>605487183915341</x:v>
      </x:c>
      <x:c r="N706" s="17" t="str">
        <x:v>OBSERVED</x:v>
      </x:c>
      <x:c r="O706" s="17" t="str"/>
    </x:row>
    <x:row r="707">
      <x:c r="A707" s="17" t="str">
        <x:v>2.5</x:v>
      </x:c>
      <x:c r="B707" s="17" t="str">
        <x:v>Industries</x:v>
      </x:c>
      <x:c r="C707" s="17" t="str">
        <x:v>D.31</x:v>
      </x:c>
      <x:c r="D707" s="17" t="str">
        <x:v>Less: Subsidies on products</x:v>
      </x:c>
      <x:c r="E707" s="17" t="n">
        <x:v>2015</x:v>
      </x:c>
      <x:c r="F707" s="17" t="str">
        <x:v>1000</x:v>
      </x:c>
      <x:c r="G707" s="17" t="str">
        <x:v>Iranian rial</x:v>
      </x:c>
      <x:c r="H707" s="17" t="str">
        <x:v>Iranian rial</x:v>
      </x:c>
      <x:c r="I707" s="17" t="str">
        <x:v>CONSTANT_PRICES</x:v>
      </x:c>
      <x:c r="J707" s="17" t="n">
        <x:v>2016</x:v>
      </x:c>
      <x:c r="K707" s="17" t="str">
        <x:v>2008</x:v>
      </x:c>
      <x:c r="L707" s="17" t="str">
        <x:v>Fiscal year beginning 21 March</x:v>
      </x:c>
      <x:c r="M707" s="76" t="str">
        <x:v>176410313026078</x:v>
      </x:c>
      <x:c r="N707" s="17" t="str">
        <x:v>OBSERVED</x:v>
      </x:c>
      <x:c r="O707" s="17" t="str"/>
    </x:row>
    <x:row r="708">
      <x:c r="A708" s="17" t="str">
        <x:v>2.5</x:v>
      </x:c>
      <x:c r="B708" s="17" t="str">
        <x:v>Industries</x:v>
      </x:c>
      <x:c r="C708" s="17" t="str">
        <x:v>B.1*g</x:v>
      </x:c>
      <x:c r="D708" s="17" t="str">
        <x:v>Equals: GROSS DOMESTIC PRODUCT</x:v>
      </x:c>
      <x:c r="E708" s="17" t="n">
        <x:v>2015</x:v>
      </x:c>
      <x:c r="F708" s="17" t="str">
        <x:v>1000</x:v>
      </x:c>
      <x:c r="G708" s="17" t="str">
        <x:v>Iranian rial</x:v>
      </x:c>
      <x:c r="H708" s="17" t="str">
        <x:v>Iranian rial</x:v>
      </x:c>
      <x:c r="I708" s="17" t="str">
        <x:v>CONSTANT_PRICES</x:v>
      </x:c>
      <x:c r="J708" s="17" t="n">
        <x:v>2016</x:v>
      </x:c>
      <x:c r="K708" s="17" t="str">
        <x:v>2008</x:v>
      </x:c>
      <x:c r="L708" s="17" t="str">
        <x:v>Fiscal year beginning 21 March</x:v>
      </x:c>
      <x:c r="M708" s="76" t="str">
        <x:v>13241629684550100</x:v>
      </x:c>
      <x:c r="N708" s="17" t="str">
        <x:v>OBSERVED</x:v>
      </x:c>
      <x:c r="O708" s="17" t="str"/>
    </x:row>
    <x:row r="709">
      <x:c r="A709" s="17" t="str">
        <x:v>2.5</x:v>
      </x:c>
      <x:c r="B709" s="17" t="str">
        <x:v>Industries</x:v>
      </x:c>
      <x:c r="C709" s="17" t="str">
        <x:v>A</x:v>
      </x:c>
      <x:c r="D709" s="17" t="str">
        <x:v>Agriculture, forestry and fishing</x:v>
      </x:c>
      <x:c r="E709" s="17" t="n">
        <x:v>2014</x:v>
      </x:c>
      <x:c r="F709" s="17" t="str">
        <x:v>1000</x:v>
      </x:c>
      <x:c r="G709" s="17" t="str">
        <x:v>Iranian rial</x:v>
      </x:c>
      <x:c r="H709" s="17" t="str">
        <x:v>Iranian rial</x:v>
      </x:c>
      <x:c r="I709" s="17" t="str">
        <x:v>CONSTANT_PRICES</x:v>
      </x:c>
      <x:c r="J709" s="17" t="n">
        <x:v>2016</x:v>
      </x:c>
      <x:c r="K709" s="17" t="str">
        <x:v>2008</x:v>
      </x:c>
      <x:c r="L709" s="17" t="str">
        <x:v>Fiscal year beginning 21 March</x:v>
      </x:c>
      <x:c r="M709" s="76" t="str">
        <x:v>1304740694394500</x:v>
      </x:c>
      <x:c r="N709" s="17" t="str">
        <x:v>OBSERVED</x:v>
      </x:c>
      <x:c r="O709" s="17" t="str"/>
    </x:row>
    <x:row r="710">
      <x:c r="A710" s="17" t="str">
        <x:v>2.5</x:v>
      </x:c>
      <x:c r="B710" s="17" t="str">
        <x:v>Industries</x:v>
      </x:c>
      <x:c r="C710" s="17" t="str">
        <x:v>01</x:v>
      </x:c>
      <x:c r="D710" s="17" t="str">
        <x:v>Crop and animal production, hunting and related service activities</x:v>
      </x:c>
      <x:c r="E710" s="17" t="n">
        <x:v>2014</x:v>
      </x:c>
      <x:c r="F710" s="17" t="str">
        <x:v>1000</x:v>
      </x:c>
      <x:c r="G710" s="17" t="str">
        <x:v>Iranian rial</x:v>
      </x:c>
      <x:c r="H710" s="17" t="str">
        <x:v>Iranian rial</x:v>
      </x:c>
      <x:c r="I710" s="17" t="str">
        <x:v>CONSTANT_PRICES</x:v>
      </x:c>
      <x:c r="J710" s="17" t="n">
        <x:v>2016</x:v>
      </x:c>
      <x:c r="K710" s="17" t="str">
        <x:v>2008</x:v>
      </x:c>
      <x:c r="L710" s="17" t="str">
        <x:v>Fiscal year beginning 21 March</x:v>
      </x:c>
      <x:c r="M710" s="76" t="str">
        <x:v>1237471940586400</x:v>
      </x:c>
      <x:c r="N710" s="17" t="str">
        <x:v>OBSERVED</x:v>
      </x:c>
      <x:c r="O710" s="17" t="str"/>
    </x:row>
    <x:row r="711">
      <x:c r="A711" s="17" t="str">
        <x:v>2.5</x:v>
      </x:c>
      <x:c r="B711" s="17" t="str">
        <x:v>Industries</x:v>
      </x:c>
      <x:c r="C711" s="17" t="str">
        <x:v>02</x:v>
      </x:c>
      <x:c r="D711" s="17" t="str">
        <x:v>Forestry and logging</x:v>
      </x:c>
      <x:c r="E711" s="17" t="n">
        <x:v>2014</x:v>
      </x:c>
      <x:c r="F711" s="17" t="str">
        <x:v>1000</x:v>
      </x:c>
      <x:c r="G711" s="17" t="str">
        <x:v>Iranian rial</x:v>
      </x:c>
      <x:c r="H711" s="17" t="str">
        <x:v>Iranian rial</x:v>
      </x:c>
      <x:c r="I711" s="17" t="str">
        <x:v>CONSTANT_PRICES</x:v>
      </x:c>
      <x:c r="J711" s="17" t="n">
        <x:v>2016</x:v>
      </x:c>
      <x:c r="K711" s="17" t="str">
        <x:v>2008</x:v>
      </x:c>
      <x:c r="L711" s="17" t="str">
        <x:v>Fiscal year beginning 21 March</x:v>
      </x:c>
      <x:c r="M711" s="76" t="str">
        <x:v>7661823140258.44</x:v>
      </x:c>
      <x:c r="N711" s="17" t="str">
        <x:v>OBSERVED</x:v>
      </x:c>
      <x:c r="O711" s="17" t="str"/>
    </x:row>
    <x:row r="712">
      <x:c r="A712" s="17" t="str">
        <x:v>2.5</x:v>
      </x:c>
      <x:c r="B712" s="17" t="str">
        <x:v>Industries</x:v>
      </x:c>
      <x:c r="C712" s="17" t="str">
        <x:v>03</x:v>
      </x:c>
      <x:c r="D712" s="17" t="str">
        <x:v>Fishing and aquaculture</x:v>
      </x:c>
      <x:c r="E712" s="17" t="n">
        <x:v>2014</x:v>
      </x:c>
      <x:c r="F712" s="17" t="str">
        <x:v>1000</x:v>
      </x:c>
      <x:c r="G712" s="17" t="str">
        <x:v>Iranian rial</x:v>
      </x:c>
      <x:c r="H712" s="17" t="str">
        <x:v>Iranian rial</x:v>
      </x:c>
      <x:c r="I712" s="17" t="str">
        <x:v>CONSTANT_PRICES</x:v>
      </x:c>
      <x:c r="J712" s="17" t="n">
        <x:v>2016</x:v>
      </x:c>
      <x:c r="K712" s="17" t="str">
        <x:v>2008</x:v>
      </x:c>
      <x:c r="L712" s="17" t="str">
        <x:v>Fiscal year beginning 21 March</x:v>
      </x:c>
      <x:c r="M712" s="76" t="str">
        <x:v>59606930667849.8</x:v>
      </x:c>
      <x:c r="N712" s="17" t="str">
        <x:v>OBSERVED</x:v>
      </x:c>
      <x:c r="O712" s="17" t="str"/>
    </x:row>
    <x:row r="713">
      <x:c r="A713" s="17" t="str">
        <x:v>2.5</x:v>
      </x:c>
      <x:c r="B713" s="17" t="str">
        <x:v>Industries</x:v>
      </x:c>
      <x:c r="C713" s="17" t="str">
        <x:v>B+C+D+E</x:v>
      </x:c>
      <x:c r="D713" s="17" t="str">
        <x:v>Manufacturing, mining and quarrying and other industrial activities</x:v>
      </x:c>
      <x:c r="E713" s="17" t="n">
        <x:v>2014</x:v>
      </x:c>
      <x:c r="F713" s="17" t="str">
        <x:v>1000</x:v>
      </x:c>
      <x:c r="G713" s="17" t="str">
        <x:v>Iranian rial</x:v>
      </x:c>
      <x:c r="H713" s="17" t="str">
        <x:v>Iranian rial</x:v>
      </x:c>
      <x:c r="I713" s="17" t="str">
        <x:v>CONSTANT_PRICES</x:v>
      </x:c>
      <x:c r="J713" s="17" t="n">
        <x:v>2016</x:v>
      </x:c>
      <x:c r="K713" s="17" t="str">
        <x:v>2008</x:v>
      </x:c>
      <x:c r="L713" s="17" t="str">
        <x:v>Fiscal year beginning 21 March</x:v>
      </x:c>
      <x:c r="M713" s="76" t="str">
        <x:v>3543209862695380</x:v>
      </x:c>
      <x:c r="N713" s="17" t="str">
        <x:v>OBSERVED</x:v>
      </x:c>
      <x:c r="O713" s="17" t="str"/>
    </x:row>
    <x:row r="714">
      <x:c r="A714" s="17" t="str">
        <x:v>2.5</x:v>
      </x:c>
      <x:c r="B714" s="17" t="str">
        <x:v>Industries</x:v>
      </x:c>
      <x:c r="C714" s="17" t="str">
        <x:v>B</x:v>
      </x:c>
      <x:c r="D714" s="17" t="str">
        <x:v>Mining and quarrying</x:v>
      </x:c>
      <x:c r="E714" s="17" t="n">
        <x:v>2014</x:v>
      </x:c>
      <x:c r="F714" s="17" t="str">
        <x:v>1000</x:v>
      </x:c>
      <x:c r="G714" s="17" t="str">
        <x:v>Iranian rial</x:v>
      </x:c>
      <x:c r="H714" s="17" t="str">
        <x:v>Iranian rial</x:v>
      </x:c>
      <x:c r="I714" s="17" t="str">
        <x:v>CONSTANT_PRICES</x:v>
      </x:c>
      <x:c r="J714" s="17" t="n">
        <x:v>2016</x:v>
      </x:c>
      <x:c r="K714" s="17" t="str">
        <x:v>2008</x:v>
      </x:c>
      <x:c r="L714" s="17" t="str">
        <x:v>Fiscal year beginning 21 March</x:v>
      </x:c>
      <x:c r="M714" s="76" t="str">
        <x:v>1228082451513430</x:v>
      </x:c>
      <x:c r="N714" s="17" t="str">
        <x:v>OBSERVED</x:v>
      </x:c>
      <x:c r="O714" s="17" t="str"/>
    </x:row>
    <x:row r="715">
      <x:c r="A715" s="17" t="str">
        <x:v>2.5</x:v>
      </x:c>
      <x:c r="B715" s="17" t="str">
        <x:v>Industries</x:v>
      </x:c>
      <x:c r="C715" s="17" t="str">
        <x:v>C</x:v>
      </x:c>
      <x:c r="D715" s="17" t="str">
        <x:v>Manufacturing</x:v>
      </x:c>
      <x:c r="E715" s="17" t="n">
        <x:v>2014</x:v>
      </x:c>
      <x:c r="F715" s="17" t="str">
        <x:v>1000</x:v>
      </x:c>
      <x:c r="G715" s="17" t="str">
        <x:v>Iranian rial</x:v>
      </x:c>
      <x:c r="H715" s="17" t="str">
        <x:v>Iranian rial</x:v>
      </x:c>
      <x:c r="I715" s="17" t="str">
        <x:v>CONSTANT_PRICES</x:v>
      </x:c>
      <x:c r="J715" s="17" t="n">
        <x:v>2016</x:v>
      </x:c>
      <x:c r="K715" s="17" t="str">
        <x:v>2008</x:v>
      </x:c>
      <x:c r="L715" s="17" t="str">
        <x:v>Fiscal year beginning 21 March</x:v>
      </x:c>
      <x:c r="M715" s="76" t="str">
        <x:v>1880749232311510</x:v>
      </x:c>
      <x:c r="N715" s="17" t="str">
        <x:v>OBSERVED</x:v>
      </x:c>
      <x:c r="O715" s="17" t="str"/>
    </x:row>
    <x:row r="716">
      <x:c r="A716" s="17" t="str">
        <x:v>2.5</x:v>
      </x:c>
      <x:c r="B716" s="17" t="str">
        <x:v>Industries</x:v>
      </x:c>
      <x:c r="C716" s="17" t="str">
        <x:v>D</x:v>
      </x:c>
      <x:c r="D716" s="17" t="str">
        <x:v>Electricity, gas, steam and air conditioning supply</x:v>
      </x:c>
      <x:c r="E716" s="17" t="n">
        <x:v>2014</x:v>
      </x:c>
      <x:c r="F716" s="17" t="str">
        <x:v>1000</x:v>
      </x:c>
      <x:c r="G716" s="17" t="str">
        <x:v>Iranian rial</x:v>
      </x:c>
      <x:c r="H716" s="17" t="str">
        <x:v>Iranian rial</x:v>
      </x:c>
      <x:c r="I716" s="17" t="str">
        <x:v>CONSTANT_PRICES</x:v>
      </x:c>
      <x:c r="J716" s="17" t="n">
        <x:v>2016</x:v>
      </x:c>
      <x:c r="K716" s="17" t="str">
        <x:v>2008</x:v>
      </x:c>
      <x:c r="L716" s="17" t="str">
        <x:v>Fiscal year beginning 21 March</x:v>
      </x:c>
      <x:c r="M716" s="76" t="str">
        <x:v>411723793208118</x:v>
      </x:c>
      <x:c r="N716" s="17" t="str">
        <x:v>OBSERVED</x:v>
      </x:c>
      <x:c r="O716" s="17" t="str"/>
    </x:row>
    <x:row r="717">
      <x:c r="A717" s="17" t="str">
        <x:v>2.5</x:v>
      </x:c>
      <x:c r="B717" s="17" t="str">
        <x:v>Industries</x:v>
      </x:c>
      <x:c r="C717" s="17" t="str">
        <x:v>E</x:v>
      </x:c>
      <x:c r="D717" s="17" t="str">
        <x:v>Water supply; sewerage, waste management and remediation activities</x:v>
      </x:c>
      <x:c r="E717" s="17" t="n">
        <x:v>2014</x:v>
      </x:c>
      <x:c r="F717" s="17" t="str">
        <x:v>1000</x:v>
      </x:c>
      <x:c r="G717" s="17" t="str">
        <x:v>Iranian rial</x:v>
      </x:c>
      <x:c r="H717" s="17" t="str">
        <x:v>Iranian rial</x:v>
      </x:c>
      <x:c r="I717" s="17" t="str">
        <x:v>CONSTANT_PRICES</x:v>
      </x:c>
      <x:c r="J717" s="17" t="n">
        <x:v>2016</x:v>
      </x:c>
      <x:c r="K717" s="17" t="str">
        <x:v>2008</x:v>
      </x:c>
      <x:c r="L717" s="17" t="str">
        <x:v>Fiscal year beginning 21 March</x:v>
      </x:c>
      <x:c r="M717" s="76" t="str">
        <x:v>22654385662323.4</x:v>
      </x:c>
      <x:c r="N717" s="17" t="str">
        <x:v>OBSERVED</x:v>
      </x:c>
      <x:c r="O717" s="17" t="str"/>
    </x:row>
    <x:row r="718">
      <x:c r="A718" s="17" t="str">
        <x:v>2.5</x:v>
      </x:c>
      <x:c r="B718" s="17" t="str">
        <x:v>Industries</x:v>
      </x:c>
      <x:c r="C718" s="17" t="str">
        <x:v>F</x:v>
      </x:c>
      <x:c r="D718" s="17" t="str">
        <x:v>Construction</x:v>
      </x:c>
      <x:c r="E718" s="17" t="n">
        <x:v>2014</x:v>
      </x:c>
      <x:c r="F718" s="17" t="str">
        <x:v>1000</x:v>
      </x:c>
      <x:c r="G718" s="17" t="str">
        <x:v>Iranian rial</x:v>
      </x:c>
      <x:c r="H718" s="17" t="str">
        <x:v>Iranian rial</x:v>
      </x:c>
      <x:c r="I718" s="17" t="str">
        <x:v>CONSTANT_PRICES</x:v>
      </x:c>
      <x:c r="J718" s="17" t="n">
        <x:v>2016</x:v>
      </x:c>
      <x:c r="K718" s="17" t="str">
        <x:v>2008</x:v>
      </x:c>
      <x:c r="L718" s="17" t="str">
        <x:v>Fiscal year beginning 21 March</x:v>
      </x:c>
      <x:c r="M718" s="76" t="str">
        <x:v>889679558846297</x:v>
      </x:c>
      <x:c r="N718" s="17" t="str">
        <x:v>OBSERVED</x:v>
      </x:c>
      <x:c r="O718" s="17" t="str"/>
    </x:row>
    <x:row r="719">
      <x:c r="A719" s="17" t="str">
        <x:v>2.5</x:v>
      </x:c>
      <x:c r="B719" s="17" t="str">
        <x:v>Industries</x:v>
      </x:c>
      <x:c r="C719" s="17" t="str">
        <x:v>G+H+I</x:v>
      </x:c>
      <x:c r="D719" s="17" t="str">
        <x:v>Wholesale and retail trade, transportation and storage, accommodation and food service activities</x:v>
      </x:c>
      <x:c r="E719" s="17" t="n">
        <x:v>2014</x:v>
      </x:c>
      <x:c r="F719" s="17" t="str">
        <x:v>1000</x:v>
      </x:c>
      <x:c r="G719" s="17" t="str">
        <x:v>Iranian rial</x:v>
      </x:c>
      <x:c r="H719" s="17" t="str">
        <x:v>Iranian rial</x:v>
      </x:c>
      <x:c r="I719" s="17" t="str">
        <x:v>CONSTANT_PRICES</x:v>
      </x:c>
      <x:c r="J719" s="17" t="n">
        <x:v>2016</x:v>
      </x:c>
      <x:c r="K719" s="17" t="str">
        <x:v>2008</x:v>
      </x:c>
      <x:c r="L719" s="17" t="str">
        <x:v>Fiscal year beginning 21 March</x:v>
      </x:c>
      <x:c r="M719" s="76" t="str">
        <x:v>2849427867330370</x:v>
      </x:c>
      <x:c r="N719" s="17" t="str">
        <x:v>OBSERVED</x:v>
      </x:c>
      <x:c r="O719" s="17" t="str"/>
    </x:row>
    <x:row r="720">
      <x:c r="A720" s="17" t="str">
        <x:v>2.5</x:v>
      </x:c>
      <x:c r="B720" s="17" t="str">
        <x:v>Industries</x:v>
      </x:c>
      <x:c r="C720" s="17" t="str">
        <x:v>G</x:v>
      </x:c>
      <x:c r="D720" s="17" t="str">
        <x:v>Wholesale and retail trade; repair of motor vehicles and motorcycles</x:v>
      </x:c>
      <x:c r="E720" s="17" t="n">
        <x:v>2014</x:v>
      </x:c>
      <x:c r="F720" s="17" t="str">
        <x:v>1000</x:v>
      </x:c>
      <x:c r="G720" s="17" t="str">
        <x:v>Iranian rial</x:v>
      </x:c>
      <x:c r="H720" s="17" t="str">
        <x:v>Iranian rial</x:v>
      </x:c>
      <x:c r="I720" s="17" t="str">
        <x:v>CONSTANT_PRICES</x:v>
      </x:c>
      <x:c r="J720" s="17" t="n">
        <x:v>2016</x:v>
      </x:c>
      <x:c r="K720" s="17" t="str">
        <x:v>2008</x:v>
      </x:c>
      <x:c r="L720" s="17" t="str">
        <x:v>Fiscal year beginning 21 March</x:v>
      </x:c>
      <x:c r="M720" s="76" t="str">
        <x:v>1651370930378780</x:v>
      </x:c>
      <x:c r="N720" s="17" t="str">
        <x:v>OBSERVED</x:v>
      </x:c>
      <x:c r="O720" s="17" t="str"/>
    </x:row>
    <x:row r="721">
      <x:c r="A721" s="17" t="str">
        <x:v>2.5</x:v>
      </x:c>
      <x:c r="B721" s="17" t="str">
        <x:v>Industries</x:v>
      </x:c>
      <x:c r="C721" s="17" t="str">
        <x:v>H</x:v>
      </x:c>
      <x:c r="D721" s="17" t="str">
        <x:v>Transportation and storage</x:v>
      </x:c>
      <x:c r="E721" s="17" t="n">
        <x:v>2014</x:v>
      </x:c>
      <x:c r="F721" s="17" t="str">
        <x:v>1000</x:v>
      </x:c>
      <x:c r="G721" s="17" t="str">
        <x:v>Iranian rial</x:v>
      </x:c>
      <x:c r="H721" s="17" t="str">
        <x:v>Iranian rial</x:v>
      </x:c>
      <x:c r="I721" s="17" t="str">
        <x:v>CONSTANT_PRICES</x:v>
      </x:c>
      <x:c r="J721" s="17" t="n">
        <x:v>2016</x:v>
      </x:c>
      <x:c r="K721" s="17" t="str">
        <x:v>2008</x:v>
      </x:c>
      <x:c r="L721" s="17" t="str">
        <x:v>Fiscal year beginning 21 March</x:v>
      </x:c>
      <x:c r="M721" s="76" t="str">
        <x:v>1081984491885680</x:v>
      </x:c>
      <x:c r="N721" s="17" t="str">
        <x:v>OBSERVED</x:v>
      </x:c>
      <x:c r="O721" s="17" t="str"/>
    </x:row>
    <x:row r="722">
      <x:c r="A722" s="17" t="str">
        <x:v>2.5</x:v>
      </x:c>
      <x:c r="B722" s="17" t="str">
        <x:v>Industries</x:v>
      </x:c>
      <x:c r="C722" s="17" t="str">
        <x:v>I</x:v>
      </x:c>
      <x:c r="D722" s="17" t="str">
        <x:v>Accommodation and food service activities</x:v>
      </x:c>
      <x:c r="E722" s="17" t="n">
        <x:v>2014</x:v>
      </x:c>
      <x:c r="F722" s="17" t="str">
        <x:v>1000</x:v>
      </x:c>
      <x:c r="G722" s="17" t="str">
        <x:v>Iranian rial</x:v>
      </x:c>
      <x:c r="H722" s="17" t="str">
        <x:v>Iranian rial</x:v>
      </x:c>
      <x:c r="I722" s="17" t="str">
        <x:v>CONSTANT_PRICES</x:v>
      </x:c>
      <x:c r="J722" s="17" t="n">
        <x:v>2016</x:v>
      </x:c>
      <x:c r="K722" s="17" t="str">
        <x:v>2008</x:v>
      </x:c>
      <x:c r="L722" s="17" t="str">
        <x:v>Fiscal year beginning 21 March</x:v>
      </x:c>
      <x:c r="M722" s="76" t="str">
        <x:v>116072445065909</x:v>
      </x:c>
      <x:c r="N722" s="17" t="str">
        <x:v>OBSERVED</x:v>
      </x:c>
      <x:c r="O722" s="17" t="str"/>
    </x:row>
    <x:row r="723">
      <x:c r="A723" s="17" t="str">
        <x:v>2.5</x:v>
      </x:c>
      <x:c r="B723" s="17" t="str">
        <x:v>Industries</x:v>
      </x:c>
      <x:c r="C723" s="17" t="str">
        <x:v>J</x:v>
      </x:c>
      <x:c r="D723" s="17" t="str">
        <x:v>Information and communication</x:v>
      </x:c>
      <x:c r="E723" s="17" t="n">
        <x:v>2014</x:v>
      </x:c>
      <x:c r="F723" s="17" t="str">
        <x:v>1000</x:v>
      </x:c>
      <x:c r="G723" s="17" t="str">
        <x:v>Iranian rial</x:v>
      </x:c>
      <x:c r="H723" s="17" t="str">
        <x:v>Iranian rial</x:v>
      </x:c>
      <x:c r="I723" s="17" t="str">
        <x:v>CONSTANT_PRICES</x:v>
      </x:c>
      <x:c r="J723" s="17" t="n">
        <x:v>2016</x:v>
      </x:c>
      <x:c r="K723" s="17" t="str">
        <x:v>2008</x:v>
      </x:c>
      <x:c r="L723" s="17" t="str">
        <x:v>Fiscal year beginning 21 March</x:v>
      </x:c>
      <x:c r="M723" s="76" t="str">
        <x:v>162536327087065</x:v>
      </x:c>
      <x:c r="N723" s="17" t="str">
        <x:v>OBSERVED</x:v>
      </x:c>
      <x:c r="O723" s="17" t="str"/>
    </x:row>
    <x:row r="724">
      <x:c r="A724" s="17" t="str">
        <x:v>2.5</x:v>
      </x:c>
      <x:c r="B724" s="17" t="str">
        <x:v>Industries</x:v>
      </x:c>
      <x:c r="C724" s="17" t="str">
        <x:v>K</x:v>
      </x:c>
      <x:c r="D724" s="17" t="str">
        <x:v>Financial and insurance activities</x:v>
      </x:c>
      <x:c r="E724" s="17" t="n">
        <x:v>2014</x:v>
      </x:c>
      <x:c r="F724" s="17" t="str">
        <x:v>1000</x:v>
      </x:c>
      <x:c r="G724" s="17" t="str">
        <x:v>Iranian rial</x:v>
      </x:c>
      <x:c r="H724" s="17" t="str">
        <x:v>Iranian rial</x:v>
      </x:c>
      <x:c r="I724" s="17" t="str">
        <x:v>CONSTANT_PRICES</x:v>
      </x:c>
      <x:c r="J724" s="17" t="n">
        <x:v>2016</x:v>
      </x:c>
      <x:c r="K724" s="17" t="str">
        <x:v>2008</x:v>
      </x:c>
      <x:c r="L724" s="17" t="str">
        <x:v>Fiscal year beginning 21 March</x:v>
      </x:c>
      <x:c r="M724" s="76" t="str">
        <x:v>217305131298641</x:v>
      </x:c>
      <x:c r="N724" s="17" t="str">
        <x:v>OBSERVED</x:v>
      </x:c>
      <x:c r="O724" s="17" t="str"/>
    </x:row>
    <x:row r="725">
      <x:c r="A725" s="17" t="str">
        <x:v>2.5</x:v>
      </x:c>
      <x:c r="B725" s="17" t="str">
        <x:v>Industries</x:v>
      </x:c>
      <x:c r="C725" s="17" t="str">
        <x:v>L</x:v>
      </x:c>
      <x:c r="D725" s="17" t="str">
        <x:v>Real estate activities</x:v>
      </x:c>
      <x:c r="E725" s="17" t="n">
        <x:v>2014</x:v>
      </x:c>
      <x:c r="F725" s="17" t="str">
        <x:v>1000</x:v>
      </x:c>
      <x:c r="G725" s="17" t="str">
        <x:v>Iranian rial</x:v>
      </x:c>
      <x:c r="H725" s="17" t="str">
        <x:v>Iranian rial</x:v>
      </x:c>
      <x:c r="I725" s="17" t="str">
        <x:v>CONSTANT_PRICES</x:v>
      </x:c>
      <x:c r="J725" s="17" t="n">
        <x:v>2016</x:v>
      </x:c>
      <x:c r="K725" s="17" t="str">
        <x:v>2008</x:v>
      </x:c>
      <x:c r="L725" s="17" t="str">
        <x:v>Fiscal year beginning 21 March</x:v>
      </x:c>
      <x:c r="M725" s="76" t="str">
        <x:v>1670174784483530</x:v>
      </x:c>
      <x:c r="N725" s="17" t="str">
        <x:v>OBSERVED</x:v>
      </x:c>
      <x:c r="O725" s="17" t="str"/>
    </x:row>
    <x:row r="726">
      <x:c r="A726" s="17" t="str">
        <x:v>2.5</x:v>
      </x:c>
      <x:c r="B726" s="17" t="str">
        <x:v>Industries</x:v>
      </x:c>
      <x:c r="C726" s="17" t="str">
        <x:v>M+N</x:v>
      </x:c>
      <x:c r="D726" s="17" t="str">
        <x:v>Professional, scientific, technical, administrative and support service activities</x:v>
      </x:c>
      <x:c r="E726" s="17" t="n">
        <x:v>2014</x:v>
      </x:c>
      <x:c r="F726" s="17" t="str">
        <x:v>1000</x:v>
      </x:c>
      <x:c r="G726" s="17" t="str">
        <x:v>Iranian rial</x:v>
      </x:c>
      <x:c r="H726" s="17" t="str">
        <x:v>Iranian rial</x:v>
      </x:c>
      <x:c r="I726" s="17" t="str">
        <x:v>CONSTANT_PRICES</x:v>
      </x:c>
      <x:c r="J726" s="17" t="n">
        <x:v>2016</x:v>
      </x:c>
      <x:c r="K726" s="17" t="str">
        <x:v>2008</x:v>
      </x:c>
      <x:c r="L726" s="17" t="str">
        <x:v>Fiscal year beginning 21 March</x:v>
      </x:c>
      <x:c r="M726" s="76" t="str">
        <x:v>174726657805503</x:v>
      </x:c>
      <x:c r="N726" s="17" t="str">
        <x:v>OBSERVED</x:v>
      </x:c>
      <x:c r="O726" s="17" t="str"/>
    </x:row>
    <x:row r="727">
      <x:c r="A727" s="17" t="str">
        <x:v>2.5</x:v>
      </x:c>
      <x:c r="B727" s="17" t="str">
        <x:v>Industries</x:v>
      </x:c>
      <x:c r="C727" s="17" t="str">
        <x:v>M</x:v>
      </x:c>
      <x:c r="D727" s="17" t="str">
        <x:v>Professional, scientific and technical activities</x:v>
      </x:c>
      <x:c r="E727" s="17" t="n">
        <x:v>2014</x:v>
      </x:c>
      <x:c r="F727" s="17" t="str">
        <x:v>1000</x:v>
      </x:c>
      <x:c r="G727" s="17" t="str">
        <x:v>Iranian rial</x:v>
      </x:c>
      <x:c r="H727" s="17" t="str">
        <x:v>Iranian rial</x:v>
      </x:c>
      <x:c r="I727" s="17" t="str">
        <x:v>CONSTANT_PRICES</x:v>
      </x:c>
      <x:c r="J727" s="17" t="n">
        <x:v>2016</x:v>
      </x:c>
      <x:c r="K727" s="17" t="str">
        <x:v>2008</x:v>
      </x:c>
      <x:c r="L727" s="17" t="str">
        <x:v>Fiscal year beginning 21 March</x:v>
      </x:c>
      <x:c r="M727" s="76" t="str">
        <x:v>162796145191724</x:v>
      </x:c>
      <x:c r="N727" s="17" t="str">
        <x:v>OBSERVED</x:v>
      </x:c>
      <x:c r="O727" s="17" t="str"/>
    </x:row>
    <x:row r="728">
      <x:c r="A728" s="17" t="str">
        <x:v>2.5</x:v>
      </x:c>
      <x:c r="B728" s="17" t="str">
        <x:v>Industries</x:v>
      </x:c>
      <x:c r="C728" s="17" t="str">
        <x:v>N</x:v>
      </x:c>
      <x:c r="D728" s="17" t="str">
        <x:v>Administrative and support service activities</x:v>
      </x:c>
      <x:c r="E728" s="17" t="n">
        <x:v>2014</x:v>
      </x:c>
      <x:c r="F728" s="17" t="str">
        <x:v>1000</x:v>
      </x:c>
      <x:c r="G728" s="17" t="str">
        <x:v>Iranian rial</x:v>
      </x:c>
      <x:c r="H728" s="17" t="str">
        <x:v>Iranian rial</x:v>
      </x:c>
      <x:c r="I728" s="17" t="str">
        <x:v>CONSTANT_PRICES</x:v>
      </x:c>
      <x:c r="J728" s="17" t="n">
        <x:v>2016</x:v>
      </x:c>
      <x:c r="K728" s="17" t="str">
        <x:v>2008</x:v>
      </x:c>
      <x:c r="L728" s="17" t="str">
        <x:v>Fiscal year beginning 21 March</x:v>
      </x:c>
      <x:c r="M728" s="76" t="str">
        <x:v>11930512613779.1</x:v>
      </x:c>
      <x:c r="N728" s="17" t="str">
        <x:v>OBSERVED</x:v>
      </x:c>
      <x:c r="O728" s="17" t="str"/>
    </x:row>
    <x:row r="729">
      <x:c r="A729" s="17" t="str">
        <x:v>2.5</x:v>
      </x:c>
      <x:c r="B729" s="17" t="str">
        <x:v>Industries</x:v>
      </x:c>
      <x:c r="C729" s="17" t="str">
        <x:v>O+P+Q</x:v>
      </x:c>
      <x:c r="D729" s="17" t="str">
        <x:v>Public administration and defence, education, human health and social work activities</x:v>
      </x:c>
      <x:c r="E729" s="17" t="n">
        <x:v>2014</x:v>
      </x:c>
      <x:c r="F729" s="17" t="str">
        <x:v>1000</x:v>
      </x:c>
      <x:c r="G729" s="17" t="str">
        <x:v>Iranian rial</x:v>
      </x:c>
      <x:c r="H729" s="17" t="str">
        <x:v>Iranian rial</x:v>
      </x:c>
      <x:c r="I729" s="17" t="str">
        <x:v>CONSTANT_PRICES</x:v>
      </x:c>
      <x:c r="J729" s="17" t="n">
        <x:v>2016</x:v>
      </x:c>
      <x:c r="K729" s="17" t="str">
        <x:v>2008</x:v>
      </x:c>
      <x:c r="L729" s="17" t="str">
        <x:v>Fiscal year beginning 21 March</x:v>
      </x:c>
      <x:c r="M729" s="76" t="str">
        <x:v>2102698886220660</x:v>
      </x:c>
      <x:c r="N729" s="17" t="str">
        <x:v>OBSERVED</x:v>
      </x:c>
      <x:c r="O729" s="17" t="str"/>
    </x:row>
    <x:row r="730">
      <x:c r="A730" s="17" t="str">
        <x:v>2.5</x:v>
      </x:c>
      <x:c r="B730" s="17" t="str">
        <x:v>Industries</x:v>
      </x:c>
      <x:c r="C730" s="17" t="str">
        <x:v>O</x:v>
      </x:c>
      <x:c r="D730" s="17" t="str">
        <x:v>Public administration and defence; compulsory social security</x:v>
      </x:c>
      <x:c r="E730" s="17" t="n">
        <x:v>2014</x:v>
      </x:c>
      <x:c r="F730" s="17" t="str">
        <x:v>1000</x:v>
      </x:c>
      <x:c r="G730" s="17" t="str">
        <x:v>Iranian rial</x:v>
      </x:c>
      <x:c r="H730" s="17" t="str">
        <x:v>Iranian rial</x:v>
      </x:c>
      <x:c r="I730" s="17" t="str">
        <x:v>CONSTANT_PRICES</x:v>
      </x:c>
      <x:c r="J730" s="17" t="n">
        <x:v>2016</x:v>
      </x:c>
      <x:c r="K730" s="17" t="str">
        <x:v>2008</x:v>
      </x:c>
      <x:c r="L730" s="17" t="str">
        <x:v>Fiscal year beginning 21 March</x:v>
      </x:c>
      <x:c r="M730" s="76" t="str">
        <x:v>1163238145909860</x:v>
      </x:c>
      <x:c r="N730" s="17" t="str">
        <x:v>OBSERVED</x:v>
      </x:c>
      <x:c r="O730" s="17" t="str"/>
    </x:row>
    <x:row r="731">
      <x:c r="A731" s="17" t="str">
        <x:v>2.5</x:v>
      </x:c>
      <x:c r="B731" s="17" t="str">
        <x:v>Industries</x:v>
      </x:c>
      <x:c r="C731" s="17" t="str">
        <x:v>P</x:v>
      </x:c>
      <x:c r="D731" s="17" t="str">
        <x:v>Education</x:v>
      </x:c>
      <x:c r="E731" s="17" t="n">
        <x:v>2014</x:v>
      </x:c>
      <x:c r="F731" s="17" t="str">
        <x:v>1000</x:v>
      </x:c>
      <x:c r="G731" s="17" t="str">
        <x:v>Iranian rial</x:v>
      </x:c>
      <x:c r="H731" s="17" t="str">
        <x:v>Iranian rial</x:v>
      </x:c>
      <x:c r="I731" s="17" t="str">
        <x:v>CONSTANT_PRICES</x:v>
      </x:c>
      <x:c r="J731" s="17" t="n">
        <x:v>2016</x:v>
      </x:c>
      <x:c r="K731" s="17" t="str">
        <x:v>2008</x:v>
      </x:c>
      <x:c r="L731" s="17" t="str">
        <x:v>Fiscal year beginning 21 March</x:v>
      </x:c>
      <x:c r="M731" s="76" t="str">
        <x:v>432559296824247</x:v>
      </x:c>
      <x:c r="N731" s="17" t="str">
        <x:v>OBSERVED</x:v>
      </x:c>
      <x:c r="O731" s="17" t="str"/>
    </x:row>
    <x:row r="732">
      <x:c r="A732" s="17" t="str">
        <x:v>2.5</x:v>
      </x:c>
      <x:c r="B732" s="17" t="str">
        <x:v>Industries</x:v>
      </x:c>
      <x:c r="C732" s="17" t="str">
        <x:v>Q</x:v>
      </x:c>
      <x:c r="D732" s="17" t="str">
        <x:v>Human health and social work activities</x:v>
      </x:c>
      <x:c r="E732" s="17" t="n">
        <x:v>2014</x:v>
      </x:c>
      <x:c r="F732" s="17" t="str">
        <x:v>1000</x:v>
      </x:c>
      <x:c r="G732" s="17" t="str">
        <x:v>Iranian rial</x:v>
      </x:c>
      <x:c r="H732" s="17" t="str">
        <x:v>Iranian rial</x:v>
      </x:c>
      <x:c r="I732" s="17" t="str">
        <x:v>CONSTANT_PRICES</x:v>
      </x:c>
      <x:c r="J732" s="17" t="n">
        <x:v>2016</x:v>
      </x:c>
      <x:c r="K732" s="17" t="str">
        <x:v>2008</x:v>
      </x:c>
      <x:c r="L732" s="17" t="str">
        <x:v>Fiscal year beginning 21 March</x:v>
      </x:c>
      <x:c r="M732" s="76" t="str">
        <x:v>506901443486554</x:v>
      </x:c>
      <x:c r="N732" s="17" t="str">
        <x:v>OBSERVED</x:v>
      </x:c>
      <x:c r="O732" s="17" t="str"/>
    </x:row>
    <x:row r="733">
      <x:c r="A733" s="17" t="str">
        <x:v>2.5</x:v>
      </x:c>
      <x:c r="B733" s="17" t="str">
        <x:v>Industries</x:v>
      </x:c>
      <x:c r="C733" s="17" t="str">
        <x:v>R+S+T</x:v>
      </x:c>
      <x:c r="D733" s="17" t="str">
        <x:v>Other service activities</x:v>
      </x:c>
      <x:c r="E733" s="17" t="n">
        <x:v>2014</x:v>
      </x:c>
      <x:c r="F733" s="17" t="str">
        <x:v>1000</x:v>
      </x:c>
      <x:c r="G733" s="17" t="str">
        <x:v>Iranian rial</x:v>
      </x:c>
      <x:c r="H733" s="17" t="str">
        <x:v>Iranian rial</x:v>
      </x:c>
      <x:c r="I733" s="17" t="str">
        <x:v>CONSTANT_PRICES</x:v>
      </x:c>
      <x:c r="J733" s="17" t="n">
        <x:v>2016</x:v>
      </x:c>
      <x:c r="K733" s="17" t="str">
        <x:v>2008</x:v>
      </x:c>
      <x:c r="L733" s="17" t="str">
        <x:v>Fiscal year beginning 21 March</x:v>
      </x:c>
      <x:c r="M733" s="76" t="str">
        <x:v>132943443392342</x:v>
      </x:c>
      <x:c r="N733" s="17" t="str">
        <x:v>OBSERVED</x:v>
      </x:c>
      <x:c r="O733" s="17" t="str"/>
    </x:row>
    <x:row r="734">
      <x:c r="A734" s="17" t="str">
        <x:v>2.5</x:v>
      </x:c>
      <x:c r="B734" s="17" t="str">
        <x:v>Industries</x:v>
      </x:c>
      <x:c r="C734" s="17" t="str">
        <x:v>R</x:v>
      </x:c>
      <x:c r="D734" s="17" t="str">
        <x:v>Arts, entertainment and recreation</x:v>
      </x:c>
      <x:c r="E734" s="17" t="n">
        <x:v>2014</x:v>
      </x:c>
      <x:c r="F734" s="17" t="str">
        <x:v>1000</x:v>
      </x:c>
      <x:c r="G734" s="17" t="str">
        <x:v>Iranian rial</x:v>
      </x:c>
      <x:c r="H734" s="17" t="str">
        <x:v>Iranian rial</x:v>
      </x:c>
      <x:c r="I734" s="17" t="str">
        <x:v>CONSTANT_PRICES</x:v>
      </x:c>
      <x:c r="J734" s="17" t="n">
        <x:v>2016</x:v>
      </x:c>
      <x:c r="K734" s="17" t="str">
        <x:v>2008</x:v>
      </x:c>
      <x:c r="L734" s="17" t="str">
        <x:v>Fiscal year beginning 21 March</x:v>
      </x:c>
      <x:c r="M734" s="76" t="str">
        <x:v>49048281968323.2</x:v>
      </x:c>
      <x:c r="N734" s="17" t="str">
        <x:v>OBSERVED</x:v>
      </x:c>
      <x:c r="O734" s="17" t="str"/>
    </x:row>
    <x:row r="735">
      <x:c r="A735" s="17" t="str">
        <x:v>2.5</x:v>
      </x:c>
      <x:c r="B735" s="17" t="str">
        <x:v>Industries</x:v>
      </x:c>
      <x:c r="C735" s="17" t="str">
        <x:v>S</x:v>
      </x:c>
      <x:c r="D735" s="17" t="str">
        <x:v>Other service activities</x:v>
      </x:c>
      <x:c r="E735" s="17" t="n">
        <x:v>2014</x:v>
      </x:c>
      <x:c r="F735" s="17" t="str">
        <x:v>1000</x:v>
      </x:c>
      <x:c r="G735" s="17" t="str">
        <x:v>Iranian rial</x:v>
      </x:c>
      <x:c r="H735" s="17" t="str">
        <x:v>Iranian rial</x:v>
      </x:c>
      <x:c r="I735" s="17" t="str">
        <x:v>CONSTANT_PRICES</x:v>
      </x:c>
      <x:c r="J735" s="17" t="n">
        <x:v>2016</x:v>
      </x:c>
      <x:c r="K735" s="17" t="str">
        <x:v>2008</x:v>
      </x:c>
      <x:c r="L735" s="17" t="str">
        <x:v>Fiscal year beginning 21 March</x:v>
      </x:c>
      <x:c r="M735" s="76" t="str">
        <x:v>83895161424019</x:v>
      </x:c>
      <x:c r="N735" s="17" t="str">
        <x:v>OBSERVED</x:v>
      </x:c>
      <x:c r="O735" s="17" t="str"/>
    </x:row>
    <x:row r="736">
      <x:c r="A736" s="17" t="str">
        <x:v>2.5</x:v>
      </x:c>
      <x:c r="B736" s="17" t="str">
        <x:v>Industries</x:v>
      </x:c>
      <x:c r="C736" s="17" t="str">
        <x:v>B.1g</x:v>
      </x:c>
      <x:c r="D736" s="17" t="str">
        <x:v>Equals: VALUE ADDED, GROSS, at basic prices</x:v>
      </x:c>
      <x:c r="E736" s="17" t="n">
        <x:v>2014</x:v>
      </x:c>
      <x:c r="F736" s="17" t="str">
        <x:v>1000</x:v>
      </x:c>
      <x:c r="G736" s="17" t="str">
        <x:v>Iranian rial</x:v>
      </x:c>
      <x:c r="H736" s="17" t="str">
        <x:v>Iranian rial</x:v>
      </x:c>
      <x:c r="I736" s="17" t="str">
        <x:v>CONSTANT_PRICES</x:v>
      </x:c>
      <x:c r="J736" s="17" t="n">
        <x:v>2016</x:v>
      </x:c>
      <x:c r="K736" s="17" t="str">
        <x:v>2008</x:v>
      </x:c>
      <x:c r="L736" s="17" t="str">
        <x:v>Fiscal year beginning 21 March</x:v>
      </x:c>
      <x:c r="M736" s="76" t="str">
        <x:v>13047443213554300</x:v>
      </x:c>
      <x:c r="N736" s="17" t="str">
        <x:v>OBSERVED</x:v>
      </x:c>
      <x:c r="O736" s="17" t="str"/>
    </x:row>
    <x:row r="737">
      <x:c r="A737" s="17" t="str">
        <x:v>2.5</x:v>
      </x:c>
      <x:c r="B737" s="17" t="str">
        <x:v>Industries</x:v>
      </x:c>
      <x:c r="C737" s="17" t="str">
        <x:v>D.21-D.31</x:v>
      </x:c>
      <x:c r="D737" s="17" t="str">
        <x:v>Plus: Taxes less Subsidies on products</x:v>
      </x:c>
      <x:c r="E737" s="17" t="n">
        <x:v>2014</x:v>
      </x:c>
      <x:c r="F737" s="17" t="str">
        <x:v>1000</x:v>
      </x:c>
      <x:c r="G737" s="17" t="str">
        <x:v>Iranian rial</x:v>
      </x:c>
      <x:c r="H737" s="17" t="str">
        <x:v>Iranian rial</x:v>
      </x:c>
      <x:c r="I737" s="17" t="str">
        <x:v>CONSTANT_PRICES</x:v>
      </x:c>
      <x:c r="J737" s="17" t="n">
        <x:v>2016</x:v>
      </x:c>
      <x:c r="K737" s="17" t="str">
        <x:v>2008</x:v>
      </x:c>
      <x:c r="L737" s="17" t="str">
        <x:v>Fiscal year beginning 21 March</x:v>
      </x:c>
      <x:c r="M737" s="76" t="str">
        <x:v>385591763281705</x:v>
      </x:c>
      <x:c r="N737" s="17" t="str">
        <x:v>OBSERVED</x:v>
      </x:c>
      <x:c r="O737" s="17" t="str"/>
    </x:row>
    <x:row r="738">
      <x:c r="A738" s="17" t="str">
        <x:v>2.5</x:v>
      </x:c>
      <x:c r="B738" s="17" t="str">
        <x:v>Industries</x:v>
      </x:c>
      <x:c r="C738" s="17" t="str">
        <x:v>D.21</x:v>
      </x:c>
      <x:c r="D738" s="17" t="str">
        <x:v>Plus: Taxes on products</x:v>
      </x:c>
      <x:c r="E738" s="17" t="n">
        <x:v>2014</x:v>
      </x:c>
      <x:c r="F738" s="17" t="str">
        <x:v>1000</x:v>
      </x:c>
      <x:c r="G738" s="17" t="str">
        <x:v>Iranian rial</x:v>
      </x:c>
      <x:c r="H738" s="17" t="str">
        <x:v>Iranian rial</x:v>
      </x:c>
      <x:c r="I738" s="17" t="str">
        <x:v>CONSTANT_PRICES</x:v>
      </x:c>
      <x:c r="J738" s="17" t="n">
        <x:v>2016</x:v>
      </x:c>
      <x:c r="K738" s="17" t="str">
        <x:v>2008</x:v>
      </x:c>
      <x:c r="L738" s="17" t="str">
        <x:v>Fiscal year beginning 21 March</x:v>
      </x:c>
      <x:c r="M738" s="76" t="str">
        <x:v>619938358893983</x:v>
      </x:c>
      <x:c r="N738" s="17" t="str">
        <x:v>OBSERVED</x:v>
      </x:c>
      <x:c r="O738" s="17" t="str"/>
    </x:row>
    <x:row r="739">
      <x:c r="A739" s="17" t="str">
        <x:v>2.5</x:v>
      </x:c>
      <x:c r="B739" s="17" t="str">
        <x:v>Industries</x:v>
      </x:c>
      <x:c r="C739" s="17" t="str">
        <x:v>D.31</x:v>
      </x:c>
      <x:c r="D739" s="17" t="str">
        <x:v>Less: Subsidies on products</x:v>
      </x:c>
      <x:c r="E739" s="17" t="n">
        <x:v>2014</x:v>
      </x:c>
      <x:c r="F739" s="17" t="str">
        <x:v>1000</x:v>
      </x:c>
      <x:c r="G739" s="17" t="str">
        <x:v>Iranian rial</x:v>
      </x:c>
      <x:c r="H739" s="17" t="str">
        <x:v>Iranian rial</x:v>
      </x:c>
      <x:c r="I739" s="17" t="str">
        <x:v>CONSTANT_PRICES</x:v>
      </x:c>
      <x:c r="J739" s="17" t="n">
        <x:v>2016</x:v>
      </x:c>
      <x:c r="K739" s="17" t="str">
        <x:v>2008</x:v>
      </x:c>
      <x:c r="L739" s="17" t="str">
        <x:v>Fiscal year beginning 21 March</x:v>
      </x:c>
      <x:c r="M739" s="76" t="str">
        <x:v>234346595612278</x:v>
      </x:c>
      <x:c r="N739" s="17" t="str">
        <x:v>OBSERVED</x:v>
      </x:c>
      <x:c r="O739" s="17" t="str"/>
    </x:row>
    <x:row r="740">
      <x:c r="A740" s="17" t="str">
        <x:v>2.5</x:v>
      </x:c>
      <x:c r="B740" s="17" t="str">
        <x:v>Industries</x:v>
      </x:c>
      <x:c r="C740" s="17" t="str">
        <x:v>B.1*g</x:v>
      </x:c>
      <x:c r="D740" s="17" t="str">
        <x:v>Equals: GROSS DOMESTIC PRODUCT</x:v>
      </x:c>
      <x:c r="E740" s="17" t="n">
        <x:v>2014</x:v>
      </x:c>
      <x:c r="F740" s="17" t="str">
        <x:v>1000</x:v>
      </x:c>
      <x:c r="G740" s="17" t="str">
        <x:v>Iranian rial</x:v>
      </x:c>
      <x:c r="H740" s="17" t="str">
        <x:v>Iranian rial</x:v>
      </x:c>
      <x:c r="I740" s="17" t="str">
        <x:v>CONSTANT_PRICES</x:v>
      </x:c>
      <x:c r="J740" s="17" t="n">
        <x:v>2016</x:v>
      </x:c>
      <x:c r="K740" s="17" t="str">
        <x:v>2008</x:v>
      </x:c>
      <x:c r="L740" s="17" t="str">
        <x:v>Fiscal year beginning 21 March</x:v>
      </x:c>
      <x:c r="M740" s="76" t="str">
        <x:v>13433034976836000</x:v>
      </x:c>
      <x:c r="N740" s="17" t="str">
        <x:v>OBSERVED</x:v>
      </x:c>
      <x:c r="O740" s="17" t="str"/>
    </x:row>
    <x:row r="741">
      <x:c r="A741" s="17" t="str">
        <x:v>2.5</x:v>
      </x:c>
      <x:c r="B741" s="17" t="str">
        <x:v>Industries</x:v>
      </x:c>
      <x:c r="C741" s="17" t="str">
        <x:v>A</x:v>
      </x:c>
      <x:c r="D741" s="17" t="str">
        <x:v>Agriculture, forestry and fishing</x:v>
      </x:c>
      <x:c r="E741" s="17" t="n">
        <x:v>2013</x:v>
      </x:c>
      <x:c r="F741" s="17" t="str">
        <x:v>1000</x:v>
      </x:c>
      <x:c r="G741" s="17" t="str">
        <x:v>Iranian rial</x:v>
      </x:c>
      <x:c r="H741" s="17" t="str">
        <x:v>Iranian rial</x:v>
      </x:c>
      <x:c r="I741" s="17" t="str">
        <x:v>CONSTANT_PRICES</x:v>
      </x:c>
      <x:c r="J741" s="17" t="n">
        <x:v>2016</x:v>
      </x:c>
      <x:c r="K741" s="17" t="str">
        <x:v>2008</x:v>
      </x:c>
      <x:c r="L741" s="17" t="str">
        <x:v>Fiscal year beginning 21 March</x:v>
      </x:c>
      <x:c r="M741" s="76" t="str">
        <x:v>1204754365013690</x:v>
      </x:c>
      <x:c r="N741" s="17" t="str">
        <x:v>OBSERVED</x:v>
      </x:c>
      <x:c r="O741" s="17" t="str"/>
    </x:row>
    <x:row r="742">
      <x:c r="A742" s="17" t="str">
        <x:v>2.5</x:v>
      </x:c>
      <x:c r="B742" s="17" t="str">
        <x:v>Industries</x:v>
      </x:c>
      <x:c r="C742" s="17" t="str">
        <x:v>01</x:v>
      </x:c>
      <x:c r="D742" s="17" t="str">
        <x:v>Crop and animal production, hunting and related service activities</x:v>
      </x:c>
      <x:c r="E742" s="17" t="n">
        <x:v>2013</x:v>
      </x:c>
      <x:c r="F742" s="17" t="str">
        <x:v>1000</x:v>
      </x:c>
      <x:c r="G742" s="17" t="str">
        <x:v>Iranian rial</x:v>
      </x:c>
      <x:c r="H742" s="17" t="str">
        <x:v>Iranian rial</x:v>
      </x:c>
      <x:c r="I742" s="17" t="str">
        <x:v>CONSTANT_PRICES</x:v>
      </x:c>
      <x:c r="J742" s="17" t="n">
        <x:v>2016</x:v>
      </x:c>
      <x:c r="K742" s="17" t="str">
        <x:v>2008</x:v>
      </x:c>
      <x:c r="L742" s="17" t="str">
        <x:v>Fiscal year beginning 21 March</x:v>
      </x:c>
      <x:c r="M742" s="76" t="str">
        <x:v>1142941090691820</x:v>
      </x:c>
      <x:c r="N742" s="17" t="str">
        <x:v>OBSERVED</x:v>
      </x:c>
      <x:c r="O742" s="17" t="str"/>
    </x:row>
    <x:row r="743">
      <x:c r="A743" s="17" t="str">
        <x:v>2.5</x:v>
      </x:c>
      <x:c r="B743" s="17" t="str">
        <x:v>Industries</x:v>
      </x:c>
      <x:c r="C743" s="17" t="str">
        <x:v>02</x:v>
      </x:c>
      <x:c r="D743" s="17" t="str">
        <x:v>Forestry and logging</x:v>
      </x:c>
      <x:c r="E743" s="17" t="n">
        <x:v>2013</x:v>
      </x:c>
      <x:c r="F743" s="17" t="str">
        <x:v>1000</x:v>
      </x:c>
      <x:c r="G743" s="17" t="str">
        <x:v>Iranian rial</x:v>
      </x:c>
      <x:c r="H743" s="17" t="str">
        <x:v>Iranian rial</x:v>
      </x:c>
      <x:c r="I743" s="17" t="str">
        <x:v>CONSTANT_PRICES</x:v>
      </x:c>
      <x:c r="J743" s="17" t="n">
        <x:v>2016</x:v>
      </x:c>
      <x:c r="K743" s="17" t="str">
        <x:v>2008</x:v>
      </x:c>
      <x:c r="L743" s="17" t="str">
        <x:v>Fiscal year beginning 21 March</x:v>
      </x:c>
      <x:c r="M743" s="76" t="str">
        <x:v>6242249222185.02</x:v>
      </x:c>
      <x:c r="N743" s="17" t="str">
        <x:v>OBSERVED</x:v>
      </x:c>
      <x:c r="O743" s="17" t="str"/>
    </x:row>
    <x:row r="744">
      <x:c r="A744" s="17" t="str">
        <x:v>2.5</x:v>
      </x:c>
      <x:c r="B744" s="17" t="str">
        <x:v>Industries</x:v>
      </x:c>
      <x:c r="C744" s="17" t="str">
        <x:v>03</x:v>
      </x:c>
      <x:c r="D744" s="17" t="str">
        <x:v>Fishing and aquaculture</x:v>
      </x:c>
      <x:c r="E744" s="17" t="n">
        <x:v>2013</x:v>
      </x:c>
      <x:c r="F744" s="17" t="str">
        <x:v>1000</x:v>
      </x:c>
      <x:c r="G744" s="17" t="str">
        <x:v>Iranian rial</x:v>
      </x:c>
      <x:c r="H744" s="17" t="str">
        <x:v>Iranian rial</x:v>
      </x:c>
      <x:c r="I744" s="17" t="str">
        <x:v>CONSTANT_PRICES</x:v>
      </x:c>
      <x:c r="J744" s="17" t="n">
        <x:v>2016</x:v>
      </x:c>
      <x:c r="K744" s="17" t="str">
        <x:v>2008</x:v>
      </x:c>
      <x:c r="L744" s="17" t="str">
        <x:v>Fiscal year beginning 21 March</x:v>
      </x:c>
      <x:c r="M744" s="76" t="str">
        <x:v>55571025099684.9</x:v>
      </x:c>
      <x:c r="N744" s="17" t="str">
        <x:v>OBSERVED</x:v>
      </x:c>
      <x:c r="O744" s="17" t="str"/>
    </x:row>
    <x:row r="745">
      <x:c r="A745" s="17" t="str">
        <x:v>2.5</x:v>
      </x:c>
      <x:c r="B745" s="17" t="str">
        <x:v>Industries</x:v>
      </x:c>
      <x:c r="C745" s="17" t="str">
        <x:v>B+C+D+E</x:v>
      </x:c>
      <x:c r="D745" s="17" t="str">
        <x:v>Manufacturing, mining and quarrying and other industrial activities</x:v>
      </x:c>
      <x:c r="E745" s="17" t="n">
        <x:v>2013</x:v>
      </x:c>
      <x:c r="F745" s="17" t="str">
        <x:v>1000</x:v>
      </x:c>
      <x:c r="G745" s="17" t="str">
        <x:v>Iranian rial</x:v>
      </x:c>
      <x:c r="H745" s="17" t="str">
        <x:v>Iranian rial</x:v>
      </x:c>
      <x:c r="I745" s="17" t="str">
        <x:v>CONSTANT_PRICES</x:v>
      </x:c>
      <x:c r="J745" s="17" t="n">
        <x:v>2016</x:v>
      </x:c>
      <x:c r="K745" s="17" t="str">
        <x:v>2008</x:v>
      </x:c>
      <x:c r="L745" s="17" t="str">
        <x:v>Fiscal year beginning 21 March</x:v>
      </x:c>
      <x:c r="M745" s="76" t="str">
        <x:v>3356837337883050</x:v>
      </x:c>
      <x:c r="N745" s="17" t="str">
        <x:v>OBSERVED</x:v>
      </x:c>
      <x:c r="O745" s="17" t="str"/>
    </x:row>
    <x:row r="746">
      <x:c r="A746" s="17" t="str">
        <x:v>2.5</x:v>
      </x:c>
      <x:c r="B746" s="17" t="str">
        <x:v>Industries</x:v>
      </x:c>
      <x:c r="C746" s="17" t="str">
        <x:v>B</x:v>
      </x:c>
      <x:c r="D746" s="17" t="str">
        <x:v>Mining and quarrying</x:v>
      </x:c>
      <x:c r="E746" s="17" t="n">
        <x:v>2013</x:v>
      </x:c>
      <x:c r="F746" s="17" t="str">
        <x:v>1000</x:v>
      </x:c>
      <x:c r="G746" s="17" t="str">
        <x:v>Iranian rial</x:v>
      </x:c>
      <x:c r="H746" s="17" t="str">
        <x:v>Iranian rial</x:v>
      </x:c>
      <x:c r="I746" s="17" t="str">
        <x:v>CONSTANT_PRICES</x:v>
      </x:c>
      <x:c r="J746" s="17" t="n">
        <x:v>2016</x:v>
      </x:c>
      <x:c r="K746" s="17" t="str">
        <x:v>2008</x:v>
      </x:c>
      <x:c r="L746" s="17" t="str">
        <x:v>Fiscal year beginning 21 March</x:v>
      </x:c>
      <x:c r="M746" s="76" t="str">
        <x:v>1200952934587910</x:v>
      </x:c>
      <x:c r="N746" s="17" t="str">
        <x:v>OBSERVED</x:v>
      </x:c>
      <x:c r="O746" s="17" t="str"/>
    </x:row>
    <x:row r="747">
      <x:c r="A747" s="17" t="str">
        <x:v>2.5</x:v>
      </x:c>
      <x:c r="B747" s="17" t="str">
        <x:v>Industries</x:v>
      </x:c>
      <x:c r="C747" s="17" t="str">
        <x:v>C</x:v>
      </x:c>
      <x:c r="D747" s="17" t="str">
        <x:v>Manufacturing</x:v>
      </x:c>
      <x:c r="E747" s="17" t="n">
        <x:v>2013</x:v>
      </x:c>
      <x:c r="F747" s="17" t="str">
        <x:v>1000</x:v>
      </x:c>
      <x:c r="G747" s="17" t="str">
        <x:v>Iranian rial</x:v>
      </x:c>
      <x:c r="H747" s="17" t="str">
        <x:v>Iranian rial</x:v>
      </x:c>
      <x:c r="I747" s="17" t="str">
        <x:v>CONSTANT_PRICES</x:v>
      </x:c>
      <x:c r="J747" s="17" t="n">
        <x:v>2016</x:v>
      </x:c>
      <x:c r="K747" s="17" t="str">
        <x:v>2008</x:v>
      </x:c>
      <x:c r="L747" s="17" t="str">
        <x:v>Fiscal year beginning 21 March</x:v>
      </x:c>
      <x:c r="M747" s="76" t="str">
        <x:v>1758002520826990</x:v>
      </x:c>
      <x:c r="N747" s="17" t="str">
        <x:v>OBSERVED</x:v>
      </x:c>
      <x:c r="O747" s="17" t="str"/>
    </x:row>
    <x:row r="748">
      <x:c r="A748" s="17" t="str">
        <x:v>2.5</x:v>
      </x:c>
      <x:c r="B748" s="17" t="str">
        <x:v>Industries</x:v>
      </x:c>
      <x:c r="C748" s="17" t="str">
        <x:v>D</x:v>
      </x:c>
      <x:c r="D748" s="17" t="str">
        <x:v>Electricity, gas, steam and air conditioning supply</x:v>
      </x:c>
      <x:c r="E748" s="17" t="n">
        <x:v>2013</x:v>
      </x:c>
      <x:c r="F748" s="17" t="str">
        <x:v>1000</x:v>
      </x:c>
      <x:c r="G748" s="17" t="str">
        <x:v>Iranian rial</x:v>
      </x:c>
      <x:c r="H748" s="17" t="str">
        <x:v>Iranian rial</x:v>
      </x:c>
      <x:c r="I748" s="17" t="str">
        <x:v>CONSTANT_PRICES</x:v>
      </x:c>
      <x:c r="J748" s="17" t="n">
        <x:v>2016</x:v>
      </x:c>
      <x:c r="K748" s="17" t="str">
        <x:v>2008</x:v>
      </x:c>
      <x:c r="L748" s="17" t="str">
        <x:v>Fiscal year beginning 21 March</x:v>
      </x:c>
      <x:c r="M748" s="76" t="str">
        <x:v>375970919446959</x:v>
      </x:c>
      <x:c r="N748" s="17" t="str">
        <x:v>OBSERVED</x:v>
      </x:c>
      <x:c r="O748" s="17" t="str"/>
    </x:row>
    <x:row r="749">
      <x:c r="A749" s="17" t="str">
        <x:v>2.5</x:v>
      </x:c>
      <x:c r="B749" s="17" t="str">
        <x:v>Industries</x:v>
      </x:c>
      <x:c r="C749" s="17" t="str">
        <x:v>E</x:v>
      </x:c>
      <x:c r="D749" s="17" t="str">
        <x:v>Water supply; sewerage, waste management and remediation activities</x:v>
      </x:c>
      <x:c r="E749" s="17" t="n">
        <x:v>2013</x:v>
      </x:c>
      <x:c r="F749" s="17" t="str">
        <x:v>1000</x:v>
      </x:c>
      <x:c r="G749" s="17" t="str">
        <x:v>Iranian rial</x:v>
      </x:c>
      <x:c r="H749" s="17" t="str">
        <x:v>Iranian rial</x:v>
      </x:c>
      <x:c r="I749" s="17" t="str">
        <x:v>CONSTANT_PRICES</x:v>
      </x:c>
      <x:c r="J749" s="17" t="n">
        <x:v>2016</x:v>
      </x:c>
      <x:c r="K749" s="17" t="str">
        <x:v>2008</x:v>
      </x:c>
      <x:c r="L749" s="17" t="str">
        <x:v>Fiscal year beginning 21 March</x:v>
      </x:c>
      <x:c r="M749" s="76" t="str">
        <x:v>21910963021185.2</x:v>
      </x:c>
      <x:c r="N749" s="17" t="str">
        <x:v>OBSERVED</x:v>
      </x:c>
      <x:c r="O749" s="17" t="str"/>
    </x:row>
    <x:row r="750">
      <x:c r="A750" s="17" t="str">
        <x:v>2.5</x:v>
      </x:c>
      <x:c r="B750" s="17" t="str">
        <x:v>Industries</x:v>
      </x:c>
      <x:c r="C750" s="17" t="str">
        <x:v>F</x:v>
      </x:c>
      <x:c r="D750" s="17" t="str">
        <x:v>Construction</x:v>
      </x:c>
      <x:c r="E750" s="17" t="n">
        <x:v>2013</x:v>
      </x:c>
      <x:c r="F750" s="17" t="str">
        <x:v>1000</x:v>
      </x:c>
      <x:c r="G750" s="17" t="str">
        <x:v>Iranian rial</x:v>
      </x:c>
      <x:c r="H750" s="17" t="str">
        <x:v>Iranian rial</x:v>
      </x:c>
      <x:c r="I750" s="17" t="str">
        <x:v>CONSTANT_PRICES</x:v>
      </x:c>
      <x:c r="J750" s="17" t="n">
        <x:v>2016</x:v>
      </x:c>
      <x:c r="K750" s="17" t="str">
        <x:v>2008</x:v>
      </x:c>
      <x:c r="L750" s="17" t="str">
        <x:v>Fiscal year beginning 21 March</x:v>
      </x:c>
      <x:c r="M750" s="76" t="str">
        <x:v>907546363462170</x:v>
      </x:c>
      <x:c r="N750" s="17" t="str">
        <x:v>OBSERVED</x:v>
      </x:c>
      <x:c r="O750" s="17" t="str"/>
    </x:row>
    <x:row r="751">
      <x:c r="A751" s="17" t="str">
        <x:v>2.5</x:v>
      </x:c>
      <x:c r="B751" s="17" t="str">
        <x:v>Industries</x:v>
      </x:c>
      <x:c r="C751" s="17" t="str">
        <x:v>G+H+I</x:v>
      </x:c>
      <x:c r="D751" s="17" t="str">
        <x:v>Wholesale and retail trade, transportation and storage, accommodation and food service activities</x:v>
      </x:c>
      <x:c r="E751" s="17" t="n">
        <x:v>2013</x:v>
      </x:c>
      <x:c r="F751" s="17" t="str">
        <x:v>1000</x:v>
      </x:c>
      <x:c r="G751" s="17" t="str">
        <x:v>Iranian rial</x:v>
      </x:c>
      <x:c r="H751" s="17" t="str">
        <x:v>Iranian rial</x:v>
      </x:c>
      <x:c r="I751" s="17" t="str">
        <x:v>CONSTANT_PRICES</x:v>
      </x:c>
      <x:c r="J751" s="17" t="n">
        <x:v>2016</x:v>
      </x:c>
      <x:c r="K751" s="17" t="str">
        <x:v>2008</x:v>
      </x:c>
      <x:c r="L751" s="17" t="str">
        <x:v>Fiscal year beginning 21 March</x:v>
      </x:c>
      <x:c r="M751" s="76" t="str">
        <x:v>2842925305030060</x:v>
      </x:c>
      <x:c r="N751" s="17" t="str">
        <x:v>OBSERVED</x:v>
      </x:c>
      <x:c r="O751" s="17" t="str"/>
    </x:row>
    <x:row r="752">
      <x:c r="A752" s="17" t="str">
        <x:v>2.5</x:v>
      </x:c>
      <x:c r="B752" s="17" t="str">
        <x:v>Industries</x:v>
      </x:c>
      <x:c r="C752" s="17" t="str">
        <x:v>G</x:v>
      </x:c>
      <x:c r="D752" s="17" t="str">
        <x:v>Wholesale and retail trade; repair of motor vehicles and motorcycles</x:v>
      </x:c>
      <x:c r="E752" s="17" t="n">
        <x:v>2013</x:v>
      </x:c>
      <x:c r="F752" s="17" t="str">
        <x:v>1000</x:v>
      </x:c>
      <x:c r="G752" s="17" t="str">
        <x:v>Iranian rial</x:v>
      </x:c>
      <x:c r="H752" s="17" t="str">
        <x:v>Iranian rial</x:v>
      </x:c>
      <x:c r="I752" s="17" t="str">
        <x:v>CONSTANT_PRICES</x:v>
      </x:c>
      <x:c r="J752" s="17" t="n">
        <x:v>2016</x:v>
      </x:c>
      <x:c r="K752" s="17" t="str">
        <x:v>2008</x:v>
      </x:c>
      <x:c r="L752" s="17" t="str">
        <x:v>Fiscal year beginning 21 March</x:v>
      </x:c>
      <x:c r="M752" s="76" t="str">
        <x:v>1669123909059010</x:v>
      </x:c>
      <x:c r="N752" s="17" t="str">
        <x:v>OBSERVED</x:v>
      </x:c>
      <x:c r="O752" s="17" t="str"/>
    </x:row>
    <x:row r="753">
      <x:c r="A753" s="17" t="str">
        <x:v>2.5</x:v>
      </x:c>
      <x:c r="B753" s="17" t="str">
        <x:v>Industries</x:v>
      </x:c>
      <x:c r="C753" s="17" t="str">
        <x:v>H</x:v>
      </x:c>
      <x:c r="D753" s="17" t="str">
        <x:v>Transportation and storage</x:v>
      </x:c>
      <x:c r="E753" s="17" t="n">
        <x:v>2013</x:v>
      </x:c>
      <x:c r="F753" s="17" t="str">
        <x:v>1000</x:v>
      </x:c>
      <x:c r="G753" s="17" t="str">
        <x:v>Iranian rial</x:v>
      </x:c>
      <x:c r="H753" s="17" t="str">
        <x:v>Iranian rial</x:v>
      </x:c>
      <x:c r="I753" s="17" t="str">
        <x:v>CONSTANT_PRICES</x:v>
      </x:c>
      <x:c r="J753" s="17" t="n">
        <x:v>2016</x:v>
      </x:c>
      <x:c r="K753" s="17" t="str">
        <x:v>2008</x:v>
      </x:c>
      <x:c r="L753" s="17" t="str">
        <x:v>Fiscal year beginning 21 March</x:v>
      </x:c>
      <x:c r="M753" s="76" t="str">
        <x:v>1067260990693640</x:v>
      </x:c>
      <x:c r="N753" s="17" t="str">
        <x:v>OBSERVED</x:v>
      </x:c>
      <x:c r="O753" s="17" t="str"/>
    </x:row>
    <x:row r="754">
      <x:c r="A754" s="17" t="str">
        <x:v>2.5</x:v>
      </x:c>
      <x:c r="B754" s="17" t="str">
        <x:v>Industries</x:v>
      </x:c>
      <x:c r="C754" s="17" t="str">
        <x:v>I</x:v>
      </x:c>
      <x:c r="D754" s="17" t="str">
        <x:v>Accommodation and food service activities</x:v>
      </x:c>
      <x:c r="E754" s="17" t="n">
        <x:v>2013</x:v>
      </x:c>
      <x:c r="F754" s="17" t="str">
        <x:v>1000</x:v>
      </x:c>
      <x:c r="G754" s="17" t="str">
        <x:v>Iranian rial</x:v>
      </x:c>
      <x:c r="H754" s="17" t="str">
        <x:v>Iranian rial</x:v>
      </x:c>
      <x:c r="I754" s="17" t="str">
        <x:v>CONSTANT_PRICES</x:v>
      </x:c>
      <x:c r="J754" s="17" t="n">
        <x:v>2016</x:v>
      </x:c>
      <x:c r="K754" s="17" t="str">
        <x:v>2008</x:v>
      </x:c>
      <x:c r="L754" s="17" t="str">
        <x:v>Fiscal year beginning 21 March</x:v>
      </x:c>
      <x:c r="M754" s="76" t="str">
        <x:v>106540405277411</x:v>
      </x:c>
      <x:c r="N754" s="17" t="str">
        <x:v>OBSERVED</x:v>
      </x:c>
      <x:c r="O754" s="17" t="str"/>
    </x:row>
    <x:row r="755">
      <x:c r="A755" s="17" t="str">
        <x:v>2.5</x:v>
      </x:c>
      <x:c r="B755" s="17" t="str">
        <x:v>Industries</x:v>
      </x:c>
      <x:c r="C755" s="17" t="str">
        <x:v>J</x:v>
      </x:c>
      <x:c r="D755" s="17" t="str">
        <x:v>Information and communication</x:v>
      </x:c>
      <x:c r="E755" s="17" t="n">
        <x:v>2013</x:v>
      </x:c>
      <x:c r="F755" s="17" t="str">
        <x:v>1000</x:v>
      </x:c>
      <x:c r="G755" s="17" t="str">
        <x:v>Iranian rial</x:v>
      </x:c>
      <x:c r="H755" s="17" t="str">
        <x:v>Iranian rial</x:v>
      </x:c>
      <x:c r="I755" s="17" t="str">
        <x:v>CONSTANT_PRICES</x:v>
      </x:c>
      <x:c r="J755" s="17" t="n">
        <x:v>2016</x:v>
      </x:c>
      <x:c r="K755" s="17" t="str">
        <x:v>2008</x:v>
      </x:c>
      <x:c r="L755" s="17" t="str">
        <x:v>Fiscal year beginning 21 March</x:v>
      </x:c>
      <x:c r="M755" s="76" t="str">
        <x:v>155938369664224</x:v>
      </x:c>
      <x:c r="N755" s="17" t="str">
        <x:v>OBSERVED</x:v>
      </x:c>
      <x:c r="O755" s="17" t="str"/>
    </x:row>
    <x:row r="756">
      <x:c r="A756" s="17" t="str">
        <x:v>2.5</x:v>
      </x:c>
      <x:c r="B756" s="17" t="str">
        <x:v>Industries</x:v>
      </x:c>
      <x:c r="C756" s="17" t="str">
        <x:v>K</x:v>
      </x:c>
      <x:c r="D756" s="17" t="str">
        <x:v>Financial and insurance activities</x:v>
      </x:c>
      <x:c r="E756" s="17" t="n">
        <x:v>2013</x:v>
      </x:c>
      <x:c r="F756" s="17" t="str">
        <x:v>1000</x:v>
      </x:c>
      <x:c r="G756" s="17" t="str">
        <x:v>Iranian rial</x:v>
      </x:c>
      <x:c r="H756" s="17" t="str">
        <x:v>Iranian rial</x:v>
      </x:c>
      <x:c r="I756" s="17" t="str">
        <x:v>CONSTANT_PRICES</x:v>
      </x:c>
      <x:c r="J756" s="17" t="n">
        <x:v>2016</x:v>
      </x:c>
      <x:c r="K756" s="17" t="str">
        <x:v>2008</x:v>
      </x:c>
      <x:c r="L756" s="17" t="str">
        <x:v>Fiscal year beginning 21 March</x:v>
      </x:c>
      <x:c r="M756" s="76" t="str">
        <x:v>214801906135828</x:v>
      </x:c>
      <x:c r="N756" s="17" t="str">
        <x:v>OBSERVED</x:v>
      </x:c>
      <x:c r="O756" s="17" t="str"/>
    </x:row>
    <x:row r="757">
      <x:c r="A757" s="17" t="str">
        <x:v>2.5</x:v>
      </x:c>
      <x:c r="B757" s="17" t="str">
        <x:v>Industries</x:v>
      </x:c>
      <x:c r="C757" s="17" t="str">
        <x:v>L</x:v>
      </x:c>
      <x:c r="D757" s="17" t="str">
        <x:v>Real estate activities</x:v>
      </x:c>
      <x:c r="E757" s="17" t="n">
        <x:v>2013</x:v>
      </x:c>
      <x:c r="F757" s="17" t="str">
        <x:v>1000</x:v>
      </x:c>
      <x:c r="G757" s="17" t="str">
        <x:v>Iranian rial</x:v>
      </x:c>
      <x:c r="H757" s="17" t="str">
        <x:v>Iranian rial</x:v>
      </x:c>
      <x:c r="I757" s="17" t="str">
        <x:v>CONSTANT_PRICES</x:v>
      </x:c>
      <x:c r="J757" s="17" t="n">
        <x:v>2016</x:v>
      </x:c>
      <x:c r="K757" s="17" t="str">
        <x:v>2008</x:v>
      </x:c>
      <x:c r="L757" s="17" t="str">
        <x:v>Fiscal year beginning 21 March</x:v>
      </x:c>
      <x:c r="M757" s="76" t="str">
        <x:v>1574262066615330</x:v>
      </x:c>
      <x:c r="N757" s="17" t="str">
        <x:v>OBSERVED</x:v>
      </x:c>
      <x:c r="O757" s="17" t="str"/>
    </x:row>
    <x:row r="758">
      <x:c r="A758" s="17" t="str">
        <x:v>2.5</x:v>
      </x:c>
      <x:c r="B758" s="17" t="str">
        <x:v>Industries</x:v>
      </x:c>
      <x:c r="C758" s="17" t="str">
        <x:v>M+N</x:v>
      </x:c>
      <x:c r="D758" s="17" t="str">
        <x:v>Professional, scientific, technical, administrative and support service activities</x:v>
      </x:c>
      <x:c r="E758" s="17" t="n">
        <x:v>2013</x:v>
      </x:c>
      <x:c r="F758" s="17" t="str">
        <x:v>1000</x:v>
      </x:c>
      <x:c r="G758" s="17" t="str">
        <x:v>Iranian rial</x:v>
      </x:c>
      <x:c r="H758" s="17" t="str">
        <x:v>Iranian rial</x:v>
      </x:c>
      <x:c r="I758" s="17" t="str">
        <x:v>CONSTANT_PRICES</x:v>
      </x:c>
      <x:c r="J758" s="17" t="n">
        <x:v>2016</x:v>
      </x:c>
      <x:c r="K758" s="17" t="str">
        <x:v>2008</x:v>
      </x:c>
      <x:c r="L758" s="17" t="str">
        <x:v>Fiscal year beginning 21 March</x:v>
      </x:c>
      <x:c r="M758" s="76" t="str">
        <x:v>166505102933921</x:v>
      </x:c>
      <x:c r="N758" s="17" t="str">
        <x:v>OBSERVED</x:v>
      </x:c>
      <x:c r="O758" s="17" t="str"/>
    </x:row>
    <x:row r="759">
      <x:c r="A759" s="17" t="str">
        <x:v>2.5</x:v>
      </x:c>
      <x:c r="B759" s="17" t="str">
        <x:v>Industries</x:v>
      </x:c>
      <x:c r="C759" s="17" t="str">
        <x:v>M</x:v>
      </x:c>
      <x:c r="D759" s="17" t="str">
        <x:v>Professional, scientific and technical activities</x:v>
      </x:c>
      <x:c r="E759" s="17" t="n">
        <x:v>2013</x:v>
      </x:c>
      <x:c r="F759" s="17" t="str">
        <x:v>1000</x:v>
      </x:c>
      <x:c r="G759" s="17" t="str">
        <x:v>Iranian rial</x:v>
      </x:c>
      <x:c r="H759" s="17" t="str">
        <x:v>Iranian rial</x:v>
      </x:c>
      <x:c r="I759" s="17" t="str">
        <x:v>CONSTANT_PRICES</x:v>
      </x:c>
      <x:c r="J759" s="17" t="n">
        <x:v>2016</x:v>
      </x:c>
      <x:c r="K759" s="17" t="str">
        <x:v>2008</x:v>
      </x:c>
      <x:c r="L759" s="17" t="str">
        <x:v>Fiscal year beginning 21 March</x:v>
      </x:c>
      <x:c r="M759" s="76" t="str">
        <x:v>155557262252364</x:v>
      </x:c>
      <x:c r="N759" s="17" t="str">
        <x:v>OBSERVED</x:v>
      </x:c>
      <x:c r="O759" s="17" t="str"/>
    </x:row>
    <x:row r="760">
      <x:c r="A760" s="17" t="str">
        <x:v>2.5</x:v>
      </x:c>
      <x:c r="B760" s="17" t="str">
        <x:v>Industries</x:v>
      </x:c>
      <x:c r="C760" s="17" t="str">
        <x:v>N</x:v>
      </x:c>
      <x:c r="D760" s="17" t="str">
        <x:v>Administrative and support service activities</x:v>
      </x:c>
      <x:c r="E760" s="17" t="n">
        <x:v>2013</x:v>
      </x:c>
      <x:c r="F760" s="17" t="str">
        <x:v>1000</x:v>
      </x:c>
      <x:c r="G760" s="17" t="str">
        <x:v>Iranian rial</x:v>
      </x:c>
      <x:c r="H760" s="17" t="str">
        <x:v>Iranian rial</x:v>
      </x:c>
      <x:c r="I760" s="17" t="str">
        <x:v>CONSTANT_PRICES</x:v>
      </x:c>
      <x:c r="J760" s="17" t="n">
        <x:v>2016</x:v>
      </x:c>
      <x:c r="K760" s="17" t="str">
        <x:v>2008</x:v>
      </x:c>
      <x:c r="L760" s="17" t="str">
        <x:v>Fiscal year beginning 21 March</x:v>
      </x:c>
      <x:c r="M760" s="76" t="str">
        <x:v>10947840681557.2</x:v>
      </x:c>
      <x:c r="N760" s="17" t="str">
        <x:v>OBSERVED</x:v>
      </x:c>
      <x:c r="O760" s="17" t="str"/>
    </x:row>
    <x:row r="761">
      <x:c r="A761" s="17" t="str">
        <x:v>2.5</x:v>
      </x:c>
      <x:c r="B761" s="17" t="str">
        <x:v>Industries</x:v>
      </x:c>
      <x:c r="C761" s="17" t="str">
        <x:v>O+P+Q</x:v>
      </x:c>
      <x:c r="D761" s="17" t="str">
        <x:v>Public administration and defence, education, human health and social work activities</x:v>
      </x:c>
      <x:c r="E761" s="17" t="n">
        <x:v>2013</x:v>
      </x:c>
      <x:c r="F761" s="17" t="str">
        <x:v>1000</x:v>
      </x:c>
      <x:c r="G761" s="17" t="str">
        <x:v>Iranian rial</x:v>
      </x:c>
      <x:c r="H761" s="17" t="str">
        <x:v>Iranian rial</x:v>
      </x:c>
      <x:c r="I761" s="17" t="str">
        <x:v>CONSTANT_PRICES</x:v>
      </x:c>
      <x:c r="J761" s="17" t="n">
        <x:v>2016</x:v>
      </x:c>
      <x:c r="K761" s="17" t="str">
        <x:v>2008</x:v>
      </x:c>
      <x:c r="L761" s="17" t="str">
        <x:v>Fiscal year beginning 21 March</x:v>
      </x:c>
      <x:c r="M761" s="76" t="str">
        <x:v>2056122639580470</x:v>
      </x:c>
      <x:c r="N761" s="17" t="str">
        <x:v>OBSERVED</x:v>
      </x:c>
      <x:c r="O761" s="17" t="str"/>
    </x:row>
    <x:row r="762">
      <x:c r="A762" s="17" t="str">
        <x:v>2.5</x:v>
      </x:c>
      <x:c r="B762" s="17" t="str">
        <x:v>Industries</x:v>
      </x:c>
      <x:c r="C762" s="17" t="str">
        <x:v>O</x:v>
      </x:c>
      <x:c r="D762" s="17" t="str">
        <x:v>Public administration and defence; compulsory social security</x:v>
      </x:c>
      <x:c r="E762" s="17" t="n">
        <x:v>2013</x:v>
      </x:c>
      <x:c r="F762" s="17" t="str">
        <x:v>1000</x:v>
      </x:c>
      <x:c r="G762" s="17" t="str">
        <x:v>Iranian rial</x:v>
      </x:c>
      <x:c r="H762" s="17" t="str">
        <x:v>Iranian rial</x:v>
      </x:c>
      <x:c r="I762" s="17" t="str">
        <x:v>CONSTANT_PRICES</x:v>
      </x:c>
      <x:c r="J762" s="17" t="n">
        <x:v>2016</x:v>
      </x:c>
      <x:c r="K762" s="17" t="str">
        <x:v>2008</x:v>
      </x:c>
      <x:c r="L762" s="17" t="str">
        <x:v>Fiscal year beginning 21 March</x:v>
      </x:c>
      <x:c r="M762" s="76" t="str">
        <x:v>1178471333560950</x:v>
      </x:c>
      <x:c r="N762" s="17" t="str">
        <x:v>OBSERVED</x:v>
      </x:c>
      <x:c r="O762" s="17" t="str"/>
    </x:row>
    <x:row r="763">
      <x:c r="A763" s="17" t="str">
        <x:v>2.5</x:v>
      </x:c>
      <x:c r="B763" s="17" t="str">
        <x:v>Industries</x:v>
      </x:c>
      <x:c r="C763" s="17" t="str">
        <x:v>P</x:v>
      </x:c>
      <x:c r="D763" s="17" t="str">
        <x:v>Education</x:v>
      </x:c>
      <x:c r="E763" s="17" t="n">
        <x:v>2013</x:v>
      </x:c>
      <x:c r="F763" s="17" t="str">
        <x:v>1000</x:v>
      </x:c>
      <x:c r="G763" s="17" t="str">
        <x:v>Iranian rial</x:v>
      </x:c>
      <x:c r="H763" s="17" t="str">
        <x:v>Iranian rial</x:v>
      </x:c>
      <x:c r="I763" s="17" t="str">
        <x:v>CONSTANT_PRICES</x:v>
      </x:c>
      <x:c r="J763" s="17" t="n">
        <x:v>2016</x:v>
      </x:c>
      <x:c r="K763" s="17" t="str">
        <x:v>2008</x:v>
      </x:c>
      <x:c r="L763" s="17" t="str">
        <x:v>Fiscal year beginning 21 March</x:v>
      </x:c>
      <x:c r="M763" s="76" t="str">
        <x:v>429657854569650</x:v>
      </x:c>
      <x:c r="N763" s="17" t="str">
        <x:v>OBSERVED</x:v>
      </x:c>
      <x:c r="O763" s="17" t="str"/>
    </x:row>
    <x:row r="764">
      <x:c r="A764" s="17" t="str">
        <x:v>2.5</x:v>
      </x:c>
      <x:c r="B764" s="17" t="str">
        <x:v>Industries</x:v>
      </x:c>
      <x:c r="C764" s="17" t="str">
        <x:v>Q</x:v>
      </x:c>
      <x:c r="D764" s="17" t="str">
        <x:v>Human health and social work activities</x:v>
      </x:c>
      <x:c r="E764" s="17" t="n">
        <x:v>2013</x:v>
      </x:c>
      <x:c r="F764" s="17" t="str">
        <x:v>1000</x:v>
      </x:c>
      <x:c r="G764" s="17" t="str">
        <x:v>Iranian rial</x:v>
      </x:c>
      <x:c r="H764" s="17" t="str">
        <x:v>Iranian rial</x:v>
      </x:c>
      <x:c r="I764" s="17" t="str">
        <x:v>CONSTANT_PRICES</x:v>
      </x:c>
      <x:c r="J764" s="17" t="n">
        <x:v>2016</x:v>
      </x:c>
      <x:c r="K764" s="17" t="str">
        <x:v>2008</x:v>
      </x:c>
      <x:c r="L764" s="17" t="str">
        <x:v>Fiscal year beginning 21 March</x:v>
      </x:c>
      <x:c r="M764" s="76" t="str">
        <x:v>447993451449876</x:v>
      </x:c>
      <x:c r="N764" s="17" t="str">
        <x:v>OBSERVED</x:v>
      </x:c>
      <x:c r="O764" s="17" t="str"/>
    </x:row>
    <x:row r="765">
      <x:c r="A765" s="17" t="str">
        <x:v>2.5</x:v>
      </x:c>
      <x:c r="B765" s="17" t="str">
        <x:v>Industries</x:v>
      </x:c>
      <x:c r="C765" s="17" t="str">
        <x:v>R+S+T</x:v>
      </x:c>
      <x:c r="D765" s="17" t="str">
        <x:v>Other service activities</x:v>
      </x:c>
      <x:c r="E765" s="17" t="n">
        <x:v>2013</x:v>
      </x:c>
      <x:c r="F765" s="17" t="str">
        <x:v>1000</x:v>
      </x:c>
      <x:c r="G765" s="17" t="str">
        <x:v>Iranian rial</x:v>
      </x:c>
      <x:c r="H765" s="17" t="str">
        <x:v>Iranian rial</x:v>
      </x:c>
      <x:c r="I765" s="17" t="str">
        <x:v>CONSTANT_PRICES</x:v>
      </x:c>
      <x:c r="J765" s="17" t="n">
        <x:v>2016</x:v>
      </x:c>
      <x:c r="K765" s="17" t="str">
        <x:v>2008</x:v>
      </x:c>
      <x:c r="L765" s="17" t="str">
        <x:v>Fiscal year beginning 21 March</x:v>
      </x:c>
      <x:c r="M765" s="76" t="str">
        <x:v>131370578852535</x:v>
      </x:c>
      <x:c r="N765" s="17" t="str">
        <x:v>OBSERVED</x:v>
      </x:c>
      <x:c r="O765" s="17" t="str"/>
    </x:row>
    <x:row r="766">
      <x:c r="A766" s="17" t="str">
        <x:v>2.5</x:v>
      </x:c>
      <x:c r="B766" s="17" t="str">
        <x:v>Industries</x:v>
      </x:c>
      <x:c r="C766" s="17" t="str">
        <x:v>R</x:v>
      </x:c>
      <x:c r="D766" s="17" t="str">
        <x:v>Arts, entertainment and recreation</x:v>
      </x:c>
      <x:c r="E766" s="17" t="n">
        <x:v>2013</x:v>
      </x:c>
      <x:c r="F766" s="17" t="str">
        <x:v>1000</x:v>
      </x:c>
      <x:c r="G766" s="17" t="str">
        <x:v>Iranian rial</x:v>
      </x:c>
      <x:c r="H766" s="17" t="str">
        <x:v>Iranian rial</x:v>
      </x:c>
      <x:c r="I766" s="17" t="str">
        <x:v>CONSTANT_PRICES</x:v>
      </x:c>
      <x:c r="J766" s="17" t="n">
        <x:v>2016</x:v>
      </x:c>
      <x:c r="K766" s="17" t="str">
        <x:v>2008</x:v>
      </x:c>
      <x:c r="L766" s="17" t="str">
        <x:v>Fiscal year beginning 21 March</x:v>
      </x:c>
      <x:c r="M766" s="76" t="str">
        <x:v>47944105511415.7</x:v>
      </x:c>
      <x:c r="N766" s="17" t="str">
        <x:v>OBSERVED</x:v>
      </x:c>
      <x:c r="O766" s="17" t="str"/>
    </x:row>
    <x:row r="767">
      <x:c r="A767" s="17" t="str">
        <x:v>2.5</x:v>
      </x:c>
      <x:c r="B767" s="17" t="str">
        <x:v>Industries</x:v>
      </x:c>
      <x:c r="C767" s="17" t="str">
        <x:v>S</x:v>
      </x:c>
      <x:c r="D767" s="17" t="str">
        <x:v>Other service activities</x:v>
      </x:c>
      <x:c r="E767" s="17" t="n">
        <x:v>2013</x:v>
      </x:c>
      <x:c r="F767" s="17" t="str">
        <x:v>1000</x:v>
      </x:c>
      <x:c r="G767" s="17" t="str">
        <x:v>Iranian rial</x:v>
      </x:c>
      <x:c r="H767" s="17" t="str">
        <x:v>Iranian rial</x:v>
      </x:c>
      <x:c r="I767" s="17" t="str">
        <x:v>CONSTANT_PRICES</x:v>
      </x:c>
      <x:c r="J767" s="17" t="n">
        <x:v>2016</x:v>
      </x:c>
      <x:c r="K767" s="17" t="str">
        <x:v>2008</x:v>
      </x:c>
      <x:c r="L767" s="17" t="str">
        <x:v>Fiscal year beginning 21 March</x:v>
      </x:c>
      <x:c r="M767" s="76" t="str">
        <x:v>83426473341119.1</x:v>
      </x:c>
      <x:c r="N767" s="17" t="str">
        <x:v>OBSERVED</x:v>
      </x:c>
      <x:c r="O767" s="17" t="str"/>
    </x:row>
    <x:row r="768">
      <x:c r="A768" s="17" t="str">
        <x:v>2.5</x:v>
      </x:c>
      <x:c r="B768" s="17" t="str">
        <x:v>Industries</x:v>
      </x:c>
      <x:c r="C768" s="17" t="str">
        <x:v>B.1g</x:v>
      </x:c>
      <x:c r="D768" s="17" t="str">
        <x:v>Equals: VALUE ADDED, GROSS, at basic prices</x:v>
      </x:c>
      <x:c r="E768" s="17" t="n">
        <x:v>2013</x:v>
      </x:c>
      <x:c r="F768" s="17" t="str">
        <x:v>1000</x:v>
      </x:c>
      <x:c r="G768" s="17" t="str">
        <x:v>Iranian rial</x:v>
      </x:c>
      <x:c r="H768" s="17" t="str">
        <x:v>Iranian rial</x:v>
      </x:c>
      <x:c r="I768" s="17" t="str">
        <x:v>CONSTANT_PRICES</x:v>
      </x:c>
      <x:c r="J768" s="17" t="n">
        <x:v>2016</x:v>
      </x:c>
      <x:c r="K768" s="17" t="str">
        <x:v>2008</x:v>
      </x:c>
      <x:c r="L768" s="17" t="str">
        <x:v>Fiscal year beginning 21 March</x:v>
      </x:c>
      <x:c r="M768" s="76" t="str">
        <x:v>12611064035171300</x:v>
      </x:c>
      <x:c r="N768" s="17" t="str">
        <x:v>OBSERVED</x:v>
      </x:c>
      <x:c r="O768" s="17" t="str"/>
    </x:row>
    <x:row r="769">
      <x:c r="A769" s="17" t="str">
        <x:v>2.5</x:v>
      </x:c>
      <x:c r="B769" s="17" t="str">
        <x:v>Industries</x:v>
      </x:c>
      <x:c r="C769" s="17" t="str">
        <x:v>D.21-D.31</x:v>
      </x:c>
      <x:c r="D769" s="17" t="str">
        <x:v>Plus: Taxes less Subsidies on products</x:v>
      </x:c>
      <x:c r="E769" s="17" t="n">
        <x:v>2013</x:v>
      </x:c>
      <x:c r="F769" s="17" t="str">
        <x:v>1000</x:v>
      </x:c>
      <x:c r="G769" s="17" t="str">
        <x:v>Iranian rial</x:v>
      </x:c>
      <x:c r="H769" s="17" t="str">
        <x:v>Iranian rial</x:v>
      </x:c>
      <x:c r="I769" s="17" t="str">
        <x:v>CONSTANT_PRICES</x:v>
      </x:c>
      <x:c r="J769" s="17" t="n">
        <x:v>2016</x:v>
      </x:c>
      <x:c r="K769" s="17" t="str">
        <x:v>2008</x:v>
      </x:c>
      <x:c r="L769" s="17" t="str">
        <x:v>Fiscal year beginning 21 March</x:v>
      </x:c>
      <x:c r="M769" s="76" t="str">
        <x:v>184157908440133</x:v>
      </x:c>
      <x:c r="N769" s="17" t="str">
        <x:v>OBSERVED</x:v>
      </x:c>
      <x:c r="O769" s="17" t="str"/>
    </x:row>
    <x:row r="770">
      <x:c r="A770" s="17" t="str">
        <x:v>2.5</x:v>
      </x:c>
      <x:c r="B770" s="17" t="str">
        <x:v>Industries</x:v>
      </x:c>
      <x:c r="C770" s="17" t="str">
        <x:v>D.21</x:v>
      </x:c>
      <x:c r="D770" s="17" t="str">
        <x:v>Plus: Taxes on products</x:v>
      </x:c>
      <x:c r="E770" s="17" t="n">
        <x:v>2013</x:v>
      </x:c>
      <x:c r="F770" s="17" t="str">
        <x:v>1000</x:v>
      </x:c>
      <x:c r="G770" s="17" t="str">
        <x:v>Iranian rial</x:v>
      </x:c>
      <x:c r="H770" s="17" t="str">
        <x:v>Iranian rial</x:v>
      </x:c>
      <x:c r="I770" s="17" t="str">
        <x:v>CONSTANT_PRICES</x:v>
      </x:c>
      <x:c r="J770" s="17" t="n">
        <x:v>2016</x:v>
      </x:c>
      <x:c r="K770" s="17" t="str">
        <x:v>2008</x:v>
      </x:c>
      <x:c r="L770" s="17" t="str">
        <x:v>Fiscal year beginning 21 March</x:v>
      </x:c>
      <x:c r="M770" s="76" t="str">
        <x:v>538443728054954</x:v>
      </x:c>
      <x:c r="N770" s="17" t="str">
        <x:v>OBSERVED</x:v>
      </x:c>
      <x:c r="O770" s="17" t="str"/>
    </x:row>
    <x:row r="771">
      <x:c r="A771" s="17" t="str">
        <x:v>2.5</x:v>
      </x:c>
      <x:c r="B771" s="17" t="str">
        <x:v>Industries</x:v>
      </x:c>
      <x:c r="C771" s="17" t="str">
        <x:v>D.31</x:v>
      </x:c>
      <x:c r="D771" s="17" t="str">
        <x:v>Less: Subsidies on products</x:v>
      </x:c>
      <x:c r="E771" s="17" t="n">
        <x:v>2013</x:v>
      </x:c>
      <x:c r="F771" s="17" t="str">
        <x:v>1000</x:v>
      </x:c>
      <x:c r="G771" s="17" t="str">
        <x:v>Iranian rial</x:v>
      </x:c>
      <x:c r="H771" s="17" t="str">
        <x:v>Iranian rial</x:v>
      </x:c>
      <x:c r="I771" s="17" t="str">
        <x:v>CONSTANT_PRICES</x:v>
      </x:c>
      <x:c r="J771" s="17" t="n">
        <x:v>2016</x:v>
      </x:c>
      <x:c r="K771" s="17" t="str">
        <x:v>2008</x:v>
      </x:c>
      <x:c r="L771" s="17" t="str">
        <x:v>Fiscal year beginning 21 March</x:v>
      </x:c>
      <x:c r="M771" s="76" t="str">
        <x:v>354285819614820</x:v>
      </x:c>
      <x:c r="N771" s="17" t="str">
        <x:v>OBSERVED</x:v>
      </x:c>
      <x:c r="O771" s="17" t="str"/>
    </x:row>
    <x:row r="772">
      <x:c r="A772" s="17" t="str">
        <x:v>2.5</x:v>
      </x:c>
      <x:c r="B772" s="17" t="str">
        <x:v>Industries</x:v>
      </x:c>
      <x:c r="C772" s="17" t="str">
        <x:v>B.1*g</x:v>
      </x:c>
      <x:c r="D772" s="17" t="str">
        <x:v>Equals: GROSS DOMESTIC PRODUCT</x:v>
      </x:c>
      <x:c r="E772" s="17" t="n">
        <x:v>2013</x:v>
      </x:c>
      <x:c r="F772" s="17" t="str">
        <x:v>1000</x:v>
      </x:c>
      <x:c r="G772" s="17" t="str">
        <x:v>Iranian rial</x:v>
      </x:c>
      <x:c r="H772" s="17" t="str">
        <x:v>Iranian rial</x:v>
      </x:c>
      <x:c r="I772" s="17" t="str">
        <x:v>CONSTANT_PRICES</x:v>
      </x:c>
      <x:c r="J772" s="17" t="n">
        <x:v>2016</x:v>
      </x:c>
      <x:c r="K772" s="17" t="str">
        <x:v>2008</x:v>
      </x:c>
      <x:c r="L772" s="17" t="str">
        <x:v>Fiscal year beginning 21 March</x:v>
      </x:c>
      <x:c r="M772" s="76" t="str">
        <x:v>12795221943611400</x:v>
      </x:c>
      <x:c r="N772" s="17" t="str">
        <x:v>OBSERVED</x:v>
      </x:c>
      <x:c r="O772" s="17" t="str"/>
    </x:row>
    <x:row r="773">
      <x:c r="A773" s="17" t="str">
        <x:v>2.5</x:v>
      </x:c>
      <x:c r="B773" s="17" t="str">
        <x:v>Industries</x:v>
      </x:c>
      <x:c r="C773" s="17" t="str">
        <x:v>A</x:v>
      </x:c>
      <x:c r="D773" s="17" t="str">
        <x:v>Agriculture, forestry and fishing</x:v>
      </x:c>
      <x:c r="E773" s="17" t="n">
        <x:v>2012</x:v>
      </x:c>
      <x:c r="F773" s="17" t="str">
        <x:v>1000</x:v>
      </x:c>
      <x:c r="G773" s="17" t="str">
        <x:v>Iranian rial</x:v>
      </x:c>
      <x:c r="H773" s="17" t="str">
        <x:v>Iranian rial</x:v>
      </x:c>
      <x:c r="I773" s="17" t="str">
        <x:v>CONSTANT_PRICES</x:v>
      </x:c>
      <x:c r="J773" s="17" t="n">
        <x:v>2016</x:v>
      </x:c>
      <x:c r="K773" s="17" t="str">
        <x:v>2008</x:v>
      </x:c>
      <x:c r="L773" s="17" t="str">
        <x:v>Fiscal year beginning 21 March</x:v>
      </x:c>
      <x:c r="M773" s="76" t="str">
        <x:v>1143732072078020</x:v>
      </x:c>
      <x:c r="N773" s="17" t="str">
        <x:v>OBSERVED</x:v>
      </x:c>
      <x:c r="O773" s="17" t="str"/>
    </x:row>
    <x:row r="774">
      <x:c r="A774" s="17" t="str">
        <x:v>2.5</x:v>
      </x:c>
      <x:c r="B774" s="17" t="str">
        <x:v>Industries</x:v>
      </x:c>
      <x:c r="C774" s="17" t="str">
        <x:v>01</x:v>
      </x:c>
      <x:c r="D774" s="17" t="str">
        <x:v>Crop and animal production, hunting and related service activities</x:v>
      </x:c>
      <x:c r="E774" s="17" t="n">
        <x:v>2012</x:v>
      </x:c>
      <x:c r="F774" s="17" t="str">
        <x:v>1000</x:v>
      </x:c>
      <x:c r="G774" s="17" t="str">
        <x:v>Iranian rial</x:v>
      </x:c>
      <x:c r="H774" s="17" t="str">
        <x:v>Iranian rial</x:v>
      </x:c>
      <x:c r="I774" s="17" t="str">
        <x:v>CONSTANT_PRICES</x:v>
      </x:c>
      <x:c r="J774" s="17" t="n">
        <x:v>2016</x:v>
      </x:c>
      <x:c r="K774" s="17" t="str">
        <x:v>2008</x:v>
      </x:c>
      <x:c r="L774" s="17" t="str">
        <x:v>Fiscal year beginning 21 March</x:v>
      </x:c>
      <x:c r="M774" s="76" t="str">
        <x:v>1089992543153490</x:v>
      </x:c>
      <x:c r="N774" s="17" t="str">
        <x:v>OBSERVED</x:v>
      </x:c>
      <x:c r="O774" s="17" t="str"/>
    </x:row>
    <x:row r="775">
      <x:c r="A775" s="17" t="str">
        <x:v>2.5</x:v>
      </x:c>
      <x:c r="B775" s="17" t="str">
        <x:v>Industries</x:v>
      </x:c>
      <x:c r="C775" s="17" t="str">
        <x:v>02</x:v>
      </x:c>
      <x:c r="D775" s="17" t="str">
        <x:v>Forestry and logging</x:v>
      </x:c>
      <x:c r="E775" s="17" t="n">
        <x:v>2012</x:v>
      </x:c>
      <x:c r="F775" s="17" t="str">
        <x:v>1000</x:v>
      </x:c>
      <x:c r="G775" s="17" t="str">
        <x:v>Iranian rial</x:v>
      </x:c>
      <x:c r="H775" s="17" t="str">
        <x:v>Iranian rial</x:v>
      </x:c>
      <x:c r="I775" s="17" t="str">
        <x:v>CONSTANT_PRICES</x:v>
      </x:c>
      <x:c r="J775" s="17" t="n">
        <x:v>2016</x:v>
      </x:c>
      <x:c r="K775" s="17" t="str">
        <x:v>2008</x:v>
      </x:c>
      <x:c r="L775" s="17" t="str">
        <x:v>Fiscal year beginning 21 March</x:v>
      </x:c>
      <x:c r="M775" s="76" t="str">
        <x:v>6948561304244.22</x:v>
      </x:c>
      <x:c r="N775" s="17" t="str">
        <x:v>OBSERVED</x:v>
      </x:c>
      <x:c r="O775" s="17" t="str"/>
    </x:row>
    <x:row r="776">
      <x:c r="A776" s="17" t="str">
        <x:v>2.5</x:v>
      </x:c>
      <x:c r="B776" s="17" t="str">
        <x:v>Industries</x:v>
      </x:c>
      <x:c r="C776" s="17" t="str">
        <x:v>03</x:v>
      </x:c>
      <x:c r="D776" s="17" t="str">
        <x:v>Fishing and aquaculture</x:v>
      </x:c>
      <x:c r="E776" s="17" t="n">
        <x:v>2012</x:v>
      </x:c>
      <x:c r="F776" s="17" t="str">
        <x:v>1000</x:v>
      </x:c>
      <x:c r="G776" s="17" t="str">
        <x:v>Iranian rial</x:v>
      </x:c>
      <x:c r="H776" s="17" t="str">
        <x:v>Iranian rial</x:v>
      </x:c>
      <x:c r="I776" s="17" t="str">
        <x:v>CONSTANT_PRICES</x:v>
      </x:c>
      <x:c r="J776" s="17" t="n">
        <x:v>2016</x:v>
      </x:c>
      <x:c r="K776" s="17" t="str">
        <x:v>2008</x:v>
      </x:c>
      <x:c r="L776" s="17" t="str">
        <x:v>Fiscal year beginning 21 March</x:v>
      </x:c>
      <x:c r="M776" s="76" t="str">
        <x:v>46790967620286.2</x:v>
      </x:c>
      <x:c r="N776" s="17" t="str">
        <x:v>OBSERVED</x:v>
      </x:c>
      <x:c r="O776" s="17" t="str"/>
    </x:row>
    <x:row r="777">
      <x:c r="A777" s="17" t="str">
        <x:v>2.5</x:v>
      </x:c>
      <x:c r="B777" s="17" t="str">
        <x:v>Industries</x:v>
      </x:c>
      <x:c r="C777" s="17" t="str">
        <x:v>B+C+D+E</x:v>
      </x:c>
      <x:c r="D777" s="17" t="str">
        <x:v>Manufacturing, mining and quarrying and other industrial activities</x:v>
      </x:c>
      <x:c r="E777" s="17" t="n">
        <x:v>2012</x:v>
      </x:c>
      <x:c r="F777" s="17" t="str">
        <x:v>1000</x:v>
      </x:c>
      <x:c r="G777" s="17" t="str">
        <x:v>Iranian rial</x:v>
      </x:c>
      <x:c r="H777" s="17" t="str">
        <x:v>Iranian rial</x:v>
      </x:c>
      <x:c r="I777" s="17" t="str">
        <x:v>CONSTANT_PRICES</x:v>
      </x:c>
      <x:c r="J777" s="17" t="n">
        <x:v>2016</x:v>
      </x:c>
      <x:c r="K777" s="17" t="str">
        <x:v>2008</x:v>
      </x:c>
      <x:c r="L777" s="17" t="str">
        <x:v>Fiscal year beginning 21 March</x:v>
      </x:c>
      <x:c r="M777" s="76" t="str">
        <x:v>3500728113637590</x:v>
      </x:c>
      <x:c r="N777" s="17" t="str">
        <x:v>OBSERVED</x:v>
      </x:c>
      <x:c r="O777" s="17" t="str"/>
    </x:row>
    <x:row r="778">
      <x:c r="A778" s="17" t="str">
        <x:v>2.5</x:v>
      </x:c>
      <x:c r="B778" s="17" t="str">
        <x:v>Industries</x:v>
      </x:c>
      <x:c r="C778" s="17" t="str">
        <x:v>B</x:v>
      </x:c>
      <x:c r="D778" s="17" t="str">
        <x:v>Mining and quarrying</x:v>
      </x:c>
      <x:c r="E778" s="17" t="n">
        <x:v>2012</x:v>
      </x:c>
      <x:c r="F778" s="17" t="str">
        <x:v>1000</x:v>
      </x:c>
      <x:c r="G778" s="17" t="str">
        <x:v>Iranian rial</x:v>
      </x:c>
      <x:c r="H778" s="17" t="str">
        <x:v>Iranian rial</x:v>
      </x:c>
      <x:c r="I778" s="17" t="str">
        <x:v>CONSTANT_PRICES</x:v>
      </x:c>
      <x:c r="J778" s="17" t="n">
        <x:v>2016</x:v>
      </x:c>
      <x:c r="K778" s="17" t="str">
        <x:v>2008</x:v>
      </x:c>
      <x:c r="L778" s="17" t="str">
        <x:v>Fiscal year beginning 21 March</x:v>
      </x:c>
      <x:c r="M778" s="76" t="str">
        <x:v>1251271023576720</x:v>
      </x:c>
      <x:c r="N778" s="17" t="str">
        <x:v>OBSERVED</x:v>
      </x:c>
      <x:c r="O778" s="17" t="str"/>
    </x:row>
    <x:row r="779">
      <x:c r="A779" s="17" t="str">
        <x:v>2.5</x:v>
      </x:c>
      <x:c r="B779" s="17" t="str">
        <x:v>Industries</x:v>
      </x:c>
      <x:c r="C779" s="17" t="str">
        <x:v>C</x:v>
      </x:c>
      <x:c r="D779" s="17" t="str">
        <x:v>Manufacturing</x:v>
      </x:c>
      <x:c r="E779" s="17" t="n">
        <x:v>2012</x:v>
      </x:c>
      <x:c r="F779" s="17" t="str">
        <x:v>1000</x:v>
      </x:c>
      <x:c r="G779" s="17" t="str">
        <x:v>Iranian rial</x:v>
      </x:c>
      <x:c r="H779" s="17" t="str">
        <x:v>Iranian rial</x:v>
      </x:c>
      <x:c r="I779" s="17" t="str">
        <x:v>CONSTANT_PRICES</x:v>
      </x:c>
      <x:c r="J779" s="17" t="n">
        <x:v>2016</x:v>
      </x:c>
      <x:c r="K779" s="17" t="str">
        <x:v>2008</x:v>
      </x:c>
      <x:c r="L779" s="17" t="str">
        <x:v>Fiscal year beginning 21 March</x:v>
      </x:c>
      <x:c r="M779" s="76" t="str">
        <x:v>1860096616414830</x:v>
      </x:c>
      <x:c r="N779" s="17" t="str">
        <x:v>OBSERVED</x:v>
      </x:c>
      <x:c r="O779" s="17" t="str"/>
    </x:row>
    <x:row r="780">
      <x:c r="A780" s="17" t="str">
        <x:v>2.5</x:v>
      </x:c>
      <x:c r="B780" s="17" t="str">
        <x:v>Industries</x:v>
      </x:c>
      <x:c r="C780" s="17" t="str">
        <x:v>D</x:v>
      </x:c>
      <x:c r="D780" s="17" t="str">
        <x:v>Electricity, gas, steam and air conditioning supply</x:v>
      </x:c>
      <x:c r="E780" s="17" t="n">
        <x:v>2012</x:v>
      </x:c>
      <x:c r="F780" s="17" t="str">
        <x:v>1000</x:v>
      </x:c>
      <x:c r="G780" s="17" t="str">
        <x:v>Iranian rial</x:v>
      </x:c>
      <x:c r="H780" s="17" t="str">
        <x:v>Iranian rial</x:v>
      </x:c>
      <x:c r="I780" s="17" t="str">
        <x:v>CONSTANT_PRICES</x:v>
      </x:c>
      <x:c r="J780" s="17" t="n">
        <x:v>2016</x:v>
      </x:c>
      <x:c r="K780" s="17" t="str">
        <x:v>2008</x:v>
      </x:c>
      <x:c r="L780" s="17" t="str">
        <x:v>Fiscal year beginning 21 March</x:v>
      </x:c>
      <x:c r="M780" s="76" t="str">
        <x:v>368871245472037</x:v>
      </x:c>
      <x:c r="N780" s="17" t="str">
        <x:v>OBSERVED</x:v>
      </x:c>
      <x:c r="O780" s="17" t="str"/>
    </x:row>
    <x:row r="781">
      <x:c r="A781" s="17" t="str">
        <x:v>2.5</x:v>
      </x:c>
      <x:c r="B781" s="17" t="str">
        <x:v>Industries</x:v>
      </x:c>
      <x:c r="C781" s="17" t="str">
        <x:v>E</x:v>
      </x:c>
      <x:c r="D781" s="17" t="str">
        <x:v>Water supply; sewerage, waste management and remediation activities</x:v>
      </x:c>
      <x:c r="E781" s="17" t="n">
        <x:v>2012</x:v>
      </x:c>
      <x:c r="F781" s="17" t="str">
        <x:v>1000</x:v>
      </x:c>
      <x:c r="G781" s="17" t="str">
        <x:v>Iranian rial</x:v>
      </x:c>
      <x:c r="H781" s="17" t="str">
        <x:v>Iranian rial</x:v>
      </x:c>
      <x:c r="I781" s="17" t="str">
        <x:v>CONSTANT_PRICES</x:v>
      </x:c>
      <x:c r="J781" s="17" t="n">
        <x:v>2016</x:v>
      </x:c>
      <x:c r="K781" s="17" t="str">
        <x:v>2008</x:v>
      </x:c>
      <x:c r="L781" s="17" t="str">
        <x:v>Fiscal year beginning 21 March</x:v>
      </x:c>
      <x:c r="M781" s="76" t="str">
        <x:v>20489228174001.7</x:v>
      </x:c>
      <x:c r="N781" s="17" t="str">
        <x:v>OBSERVED</x:v>
      </x:c>
      <x:c r="O781" s="17" t="str"/>
    </x:row>
    <x:row r="782">
      <x:c r="A782" s="17" t="str">
        <x:v>2.5</x:v>
      </x:c>
      <x:c r="B782" s="17" t="str">
        <x:v>Industries</x:v>
      </x:c>
      <x:c r="C782" s="17" t="str">
        <x:v>F</x:v>
      </x:c>
      <x:c r="D782" s="17" t="str">
        <x:v>Construction</x:v>
      </x:c>
      <x:c r="E782" s="17" t="n">
        <x:v>2012</x:v>
      </x:c>
      <x:c r="F782" s="17" t="str">
        <x:v>1000</x:v>
      </x:c>
      <x:c r="G782" s="17" t="str">
        <x:v>Iranian rial</x:v>
      </x:c>
      <x:c r="H782" s="17" t="str">
        <x:v>Iranian rial</x:v>
      </x:c>
      <x:c r="I782" s="17" t="str">
        <x:v>CONSTANT_PRICES</x:v>
      </x:c>
      <x:c r="J782" s="17" t="n">
        <x:v>2016</x:v>
      </x:c>
      <x:c r="K782" s="17" t="str">
        <x:v>2008</x:v>
      </x:c>
      <x:c r="L782" s="17" t="str">
        <x:v>Fiscal year beginning 21 March</x:v>
      </x:c>
      <x:c r="M782" s="76" t="str">
        <x:v>1022335496905300</x:v>
      </x:c>
      <x:c r="N782" s="17" t="str">
        <x:v>OBSERVED</x:v>
      </x:c>
      <x:c r="O782" s="17" t="str"/>
    </x:row>
    <x:row r="783">
      <x:c r="A783" s="17" t="str">
        <x:v>2.5</x:v>
      </x:c>
      <x:c r="B783" s="17" t="str">
        <x:v>Industries</x:v>
      </x:c>
      <x:c r="C783" s="17" t="str">
        <x:v>G+H+I</x:v>
      </x:c>
      <x:c r="D783" s="17" t="str">
        <x:v>Wholesale and retail trade, transportation and storage, accommodation and food service activities</x:v>
      </x:c>
      <x:c r="E783" s="17" t="n">
        <x:v>2012</x:v>
      </x:c>
      <x:c r="F783" s="17" t="str">
        <x:v>1000</x:v>
      </x:c>
      <x:c r="G783" s="17" t="str">
        <x:v>Iranian rial</x:v>
      </x:c>
      <x:c r="H783" s="17" t="str">
        <x:v>Iranian rial</x:v>
      </x:c>
      <x:c r="I783" s="17" t="str">
        <x:v>CONSTANT_PRICES</x:v>
      </x:c>
      <x:c r="J783" s="17" t="n">
        <x:v>2016</x:v>
      </x:c>
      <x:c r="K783" s="17" t="str">
        <x:v>2008</x:v>
      </x:c>
      <x:c r="L783" s="17" t="str">
        <x:v>Fiscal year beginning 21 March</x:v>
      </x:c>
      <x:c r="M783" s="76" t="str">
        <x:v>2925209015892500</x:v>
      </x:c>
      <x:c r="N783" s="17" t="str">
        <x:v>OBSERVED</x:v>
      </x:c>
      <x:c r="O783" s="17" t="str"/>
    </x:row>
    <x:row r="784">
      <x:c r="A784" s="17" t="str">
        <x:v>2.5</x:v>
      </x:c>
      <x:c r="B784" s="17" t="str">
        <x:v>Industries</x:v>
      </x:c>
      <x:c r="C784" s="17" t="str">
        <x:v>G</x:v>
      </x:c>
      <x:c r="D784" s="17" t="str">
        <x:v>Wholesale and retail trade; repair of motor vehicles and motorcycles</x:v>
      </x:c>
      <x:c r="E784" s="17" t="n">
        <x:v>2012</x:v>
      </x:c>
      <x:c r="F784" s="17" t="str">
        <x:v>1000</x:v>
      </x:c>
      <x:c r="G784" s="17" t="str">
        <x:v>Iranian rial</x:v>
      </x:c>
      <x:c r="H784" s="17" t="str">
        <x:v>Iranian rial</x:v>
      </x:c>
      <x:c r="I784" s="17" t="str">
        <x:v>CONSTANT_PRICES</x:v>
      </x:c>
      <x:c r="J784" s="17" t="n">
        <x:v>2016</x:v>
      </x:c>
      <x:c r="K784" s="17" t="str">
        <x:v>2008</x:v>
      </x:c>
      <x:c r="L784" s="17" t="str">
        <x:v>Fiscal year beginning 21 March</x:v>
      </x:c>
      <x:c r="M784" s="76" t="str">
        <x:v>1709929293125210</x:v>
      </x:c>
      <x:c r="N784" s="17" t="str">
        <x:v>OBSERVED</x:v>
      </x:c>
      <x:c r="O784" s="17" t="str"/>
    </x:row>
    <x:row r="785">
      <x:c r="A785" s="17" t="str">
        <x:v>2.5</x:v>
      </x:c>
      <x:c r="B785" s="17" t="str">
        <x:v>Industries</x:v>
      </x:c>
      <x:c r="C785" s="17" t="str">
        <x:v>H</x:v>
      </x:c>
      <x:c r="D785" s="17" t="str">
        <x:v>Transportation and storage</x:v>
      </x:c>
      <x:c r="E785" s="17" t="n">
        <x:v>2012</x:v>
      </x:c>
      <x:c r="F785" s="17" t="str">
        <x:v>1000</x:v>
      </x:c>
      <x:c r="G785" s="17" t="str">
        <x:v>Iranian rial</x:v>
      </x:c>
      <x:c r="H785" s="17" t="str">
        <x:v>Iranian rial</x:v>
      </x:c>
      <x:c r="I785" s="17" t="str">
        <x:v>CONSTANT_PRICES</x:v>
      </x:c>
      <x:c r="J785" s="17" t="n">
        <x:v>2016</x:v>
      </x:c>
      <x:c r="K785" s="17" t="str">
        <x:v>2008</x:v>
      </x:c>
      <x:c r="L785" s="17" t="str">
        <x:v>Fiscal year beginning 21 March</x:v>
      </x:c>
      <x:c r="M785" s="76" t="str">
        <x:v>1093480263141500</x:v>
      </x:c>
      <x:c r="N785" s="17" t="str">
        <x:v>OBSERVED</x:v>
      </x:c>
      <x:c r="O785" s="17" t="str"/>
    </x:row>
    <x:row r="786">
      <x:c r="A786" s="17" t="str">
        <x:v>2.5</x:v>
      </x:c>
      <x:c r="B786" s="17" t="str">
        <x:v>Industries</x:v>
      </x:c>
      <x:c r="C786" s="17" t="str">
        <x:v>I</x:v>
      </x:c>
      <x:c r="D786" s="17" t="str">
        <x:v>Accommodation and food service activities</x:v>
      </x:c>
      <x:c r="E786" s="17" t="n">
        <x:v>2012</x:v>
      </x:c>
      <x:c r="F786" s="17" t="str">
        <x:v>1000</x:v>
      </x:c>
      <x:c r="G786" s="17" t="str">
        <x:v>Iranian rial</x:v>
      </x:c>
      <x:c r="H786" s="17" t="str">
        <x:v>Iranian rial</x:v>
      </x:c>
      <x:c r="I786" s="17" t="str">
        <x:v>CONSTANT_PRICES</x:v>
      </x:c>
      <x:c r="J786" s="17" t="n">
        <x:v>2016</x:v>
      </x:c>
      <x:c r="K786" s="17" t="str">
        <x:v>2008</x:v>
      </x:c>
      <x:c r="L786" s="17" t="str">
        <x:v>Fiscal year beginning 21 March</x:v>
      </x:c>
      <x:c r="M786" s="76" t="str">
        <x:v>121799459625795</x:v>
      </x:c>
      <x:c r="N786" s="17" t="str">
        <x:v>OBSERVED</x:v>
      </x:c>
      <x:c r="O786" s="17" t="str"/>
    </x:row>
    <x:row r="787">
      <x:c r="A787" s="17" t="str">
        <x:v>2.5</x:v>
      </x:c>
      <x:c r="B787" s="17" t="str">
        <x:v>Industries</x:v>
      </x:c>
      <x:c r="C787" s="17" t="str">
        <x:v>J</x:v>
      </x:c>
      <x:c r="D787" s="17" t="str">
        <x:v>Information and communication</x:v>
      </x:c>
      <x:c r="E787" s="17" t="n">
        <x:v>2012</x:v>
      </x:c>
      <x:c r="F787" s="17" t="str">
        <x:v>1000</x:v>
      </x:c>
      <x:c r="G787" s="17" t="str">
        <x:v>Iranian rial</x:v>
      </x:c>
      <x:c r="H787" s="17" t="str">
        <x:v>Iranian rial</x:v>
      </x:c>
      <x:c r="I787" s="17" t="str">
        <x:v>CONSTANT_PRICES</x:v>
      </x:c>
      <x:c r="J787" s="17" t="n">
        <x:v>2016</x:v>
      </x:c>
      <x:c r="K787" s="17" t="str">
        <x:v>2008</x:v>
      </x:c>
      <x:c r="L787" s="17" t="str">
        <x:v>Fiscal year beginning 21 March</x:v>
      </x:c>
      <x:c r="M787" s="76" t="str">
        <x:v>152072829088627</x:v>
      </x:c>
      <x:c r="N787" s="17" t="str">
        <x:v>OBSERVED</x:v>
      </x:c>
      <x:c r="O787" s="17" t="str"/>
    </x:row>
    <x:row r="788">
      <x:c r="A788" s="17" t="str">
        <x:v>2.5</x:v>
      </x:c>
      <x:c r="B788" s="17" t="str">
        <x:v>Industries</x:v>
      </x:c>
      <x:c r="C788" s="17" t="str">
        <x:v>K</x:v>
      </x:c>
      <x:c r="D788" s="17" t="str">
        <x:v>Financial and insurance activities</x:v>
      </x:c>
      <x:c r="E788" s="17" t="n">
        <x:v>2012</x:v>
      </x:c>
      <x:c r="F788" s="17" t="str">
        <x:v>1000</x:v>
      </x:c>
      <x:c r="G788" s="17" t="str">
        <x:v>Iranian rial</x:v>
      </x:c>
      <x:c r="H788" s="17" t="str">
        <x:v>Iranian rial</x:v>
      </x:c>
      <x:c r="I788" s="17" t="str">
        <x:v>CONSTANT_PRICES</x:v>
      </x:c>
      <x:c r="J788" s="17" t="n">
        <x:v>2016</x:v>
      </x:c>
      <x:c r="K788" s="17" t="str">
        <x:v>2008</x:v>
      </x:c>
      <x:c r="L788" s="17" t="str">
        <x:v>Fiscal year beginning 21 March</x:v>
      </x:c>
      <x:c r="M788" s="76" t="str">
        <x:v>186580399613777</x:v>
      </x:c>
      <x:c r="N788" s="17" t="str">
        <x:v>OBSERVED</x:v>
      </x:c>
      <x:c r="O788" s="17" t="str"/>
    </x:row>
    <x:row r="789">
      <x:c r="A789" s="17" t="str">
        <x:v>2.5</x:v>
      </x:c>
      <x:c r="B789" s="17" t="str">
        <x:v>Industries</x:v>
      </x:c>
      <x:c r="C789" s="17" t="str">
        <x:v>L</x:v>
      </x:c>
      <x:c r="D789" s="17" t="str">
        <x:v>Real estate activities</x:v>
      </x:c>
      <x:c r="E789" s="17" t="n">
        <x:v>2012</x:v>
      </x:c>
      <x:c r="F789" s="17" t="str">
        <x:v>1000</x:v>
      </x:c>
      <x:c r="G789" s="17" t="str">
        <x:v>Iranian rial</x:v>
      </x:c>
      <x:c r="H789" s="17" t="str">
        <x:v>Iranian rial</x:v>
      </x:c>
      <x:c r="I789" s="17" t="str">
        <x:v>CONSTANT_PRICES</x:v>
      </x:c>
      <x:c r="J789" s="17" t="n">
        <x:v>2016</x:v>
      </x:c>
      <x:c r="K789" s="17" t="str">
        <x:v>2008</x:v>
      </x:c>
      <x:c r="L789" s="17" t="str">
        <x:v>Fiscal year beginning 21 March</x:v>
      </x:c>
      <x:c r="M789" s="76" t="str">
        <x:v>1618960063392730</x:v>
      </x:c>
      <x:c r="N789" s="17" t="str">
        <x:v>OBSERVED</x:v>
      </x:c>
      <x:c r="O789" s="17" t="str"/>
    </x:row>
    <x:row r="790">
      <x:c r="A790" s="17" t="str">
        <x:v>2.5</x:v>
      </x:c>
      <x:c r="B790" s="17" t="str">
        <x:v>Industries</x:v>
      </x:c>
      <x:c r="C790" s="17" t="str">
        <x:v>M+N</x:v>
      </x:c>
      <x:c r="D790" s="17" t="str">
        <x:v>Professional, scientific, technical, administrative and support service activities</x:v>
      </x:c>
      <x:c r="E790" s="17" t="n">
        <x:v>2012</x:v>
      </x:c>
      <x:c r="F790" s="17" t="str">
        <x:v>1000</x:v>
      </x:c>
      <x:c r="G790" s="17" t="str">
        <x:v>Iranian rial</x:v>
      </x:c>
      <x:c r="H790" s="17" t="str">
        <x:v>Iranian rial</x:v>
      </x:c>
      <x:c r="I790" s="17" t="str">
        <x:v>CONSTANT_PRICES</x:v>
      </x:c>
      <x:c r="J790" s="17" t="n">
        <x:v>2016</x:v>
      </x:c>
      <x:c r="K790" s="17" t="str">
        <x:v>2008</x:v>
      </x:c>
      <x:c r="L790" s="17" t="str">
        <x:v>Fiscal year beginning 21 March</x:v>
      </x:c>
      <x:c r="M790" s="76" t="str">
        <x:v>178225191962795</x:v>
      </x:c>
      <x:c r="N790" s="17" t="str">
        <x:v>OBSERVED</x:v>
      </x:c>
      <x:c r="O790" s="17" t="str"/>
    </x:row>
    <x:row r="791">
      <x:c r="A791" s="17" t="str">
        <x:v>2.5</x:v>
      </x:c>
      <x:c r="B791" s="17" t="str">
        <x:v>Industries</x:v>
      </x:c>
      <x:c r="C791" s="17" t="str">
        <x:v>M</x:v>
      </x:c>
      <x:c r="D791" s="17" t="str">
        <x:v>Professional, scientific and technical activities</x:v>
      </x:c>
      <x:c r="E791" s="17" t="n">
        <x:v>2012</x:v>
      </x:c>
      <x:c r="F791" s="17" t="str">
        <x:v>1000</x:v>
      </x:c>
      <x:c r="G791" s="17" t="str">
        <x:v>Iranian rial</x:v>
      </x:c>
      <x:c r="H791" s="17" t="str">
        <x:v>Iranian rial</x:v>
      </x:c>
      <x:c r="I791" s="17" t="str">
        <x:v>CONSTANT_PRICES</x:v>
      </x:c>
      <x:c r="J791" s="17" t="n">
        <x:v>2016</x:v>
      </x:c>
      <x:c r="K791" s="17" t="str">
        <x:v>2008</x:v>
      </x:c>
      <x:c r="L791" s="17" t="str">
        <x:v>Fiscal year beginning 21 March</x:v>
      </x:c>
      <x:c r="M791" s="76" t="str">
        <x:v>166374191771750</x:v>
      </x:c>
      <x:c r="N791" s="17" t="str">
        <x:v>OBSERVED</x:v>
      </x:c>
      <x:c r="O791" s="17" t="str"/>
    </x:row>
    <x:row r="792">
      <x:c r="A792" s="17" t="str">
        <x:v>2.5</x:v>
      </x:c>
      <x:c r="B792" s="17" t="str">
        <x:v>Industries</x:v>
      </x:c>
      <x:c r="C792" s="17" t="str">
        <x:v>N</x:v>
      </x:c>
      <x:c r="D792" s="17" t="str">
        <x:v>Administrative and support service activities</x:v>
      </x:c>
      <x:c r="E792" s="17" t="n">
        <x:v>2012</x:v>
      </x:c>
      <x:c r="F792" s="17" t="str">
        <x:v>1000</x:v>
      </x:c>
      <x:c r="G792" s="17" t="str">
        <x:v>Iranian rial</x:v>
      </x:c>
      <x:c r="H792" s="17" t="str">
        <x:v>Iranian rial</x:v>
      </x:c>
      <x:c r="I792" s="17" t="str">
        <x:v>CONSTANT_PRICES</x:v>
      </x:c>
      <x:c r="J792" s="17" t="n">
        <x:v>2016</x:v>
      </x:c>
      <x:c r="K792" s="17" t="str">
        <x:v>2008</x:v>
      </x:c>
      <x:c r="L792" s="17" t="str">
        <x:v>Fiscal year beginning 21 March</x:v>
      </x:c>
      <x:c r="M792" s="76" t="str">
        <x:v>11851000191045.3</x:v>
      </x:c>
      <x:c r="N792" s="17" t="str">
        <x:v>OBSERVED</x:v>
      </x:c>
      <x:c r="O792" s="17" t="str"/>
    </x:row>
    <x:row r="793">
      <x:c r="A793" s="17" t="str">
        <x:v>2.5</x:v>
      </x:c>
      <x:c r="B793" s="17" t="str">
        <x:v>Industries</x:v>
      </x:c>
      <x:c r="C793" s="17" t="str">
        <x:v>O+P+Q</x:v>
      </x:c>
      <x:c r="D793" s="17" t="str">
        <x:v>Public administration and defence, education, human health and social work activities</x:v>
      </x:c>
      <x:c r="E793" s="17" t="n">
        <x:v>2012</x:v>
      </x:c>
      <x:c r="F793" s="17" t="str">
        <x:v>1000</x:v>
      </x:c>
      <x:c r="G793" s="17" t="str">
        <x:v>Iranian rial</x:v>
      </x:c>
      <x:c r="H793" s="17" t="str">
        <x:v>Iranian rial</x:v>
      </x:c>
      <x:c r="I793" s="17" t="str">
        <x:v>CONSTANT_PRICES</x:v>
      </x:c>
      <x:c r="J793" s="17" t="n">
        <x:v>2016</x:v>
      </x:c>
      <x:c r="K793" s="17" t="str">
        <x:v>2008</x:v>
      </x:c>
      <x:c r="L793" s="17" t="str">
        <x:v>Fiscal year beginning 21 March</x:v>
      </x:c>
      <x:c r="M793" s="76" t="str">
        <x:v>1956278249017900</x:v>
      </x:c>
      <x:c r="N793" s="17" t="str">
        <x:v>OBSERVED</x:v>
      </x:c>
      <x:c r="O793" s="17" t="str"/>
    </x:row>
    <x:row r="794">
      <x:c r="A794" s="17" t="str">
        <x:v>2.5</x:v>
      </x:c>
      <x:c r="B794" s="17" t="str">
        <x:v>Industries</x:v>
      </x:c>
      <x:c r="C794" s="17" t="str">
        <x:v>O</x:v>
      </x:c>
      <x:c r="D794" s="17" t="str">
        <x:v>Public administration and defence; compulsory social security</x:v>
      </x:c>
      <x:c r="E794" s="17" t="n">
        <x:v>2012</x:v>
      </x:c>
      <x:c r="F794" s="17" t="str">
        <x:v>1000</x:v>
      </x:c>
      <x:c r="G794" s="17" t="str">
        <x:v>Iranian rial</x:v>
      </x:c>
      <x:c r="H794" s="17" t="str">
        <x:v>Iranian rial</x:v>
      </x:c>
      <x:c r="I794" s="17" t="str">
        <x:v>CONSTANT_PRICES</x:v>
      </x:c>
      <x:c r="J794" s="17" t="n">
        <x:v>2016</x:v>
      </x:c>
      <x:c r="K794" s="17" t="str">
        <x:v>2008</x:v>
      </x:c>
      <x:c r="L794" s="17" t="str">
        <x:v>Fiscal year beginning 21 March</x:v>
      </x:c>
      <x:c r="M794" s="76" t="str">
        <x:v>1127386862977900</x:v>
      </x:c>
      <x:c r="N794" s="17" t="str">
        <x:v>OBSERVED</x:v>
      </x:c>
      <x:c r="O794" s="17" t="str"/>
    </x:row>
    <x:row r="795">
      <x:c r="A795" s="17" t="str">
        <x:v>2.5</x:v>
      </x:c>
      <x:c r="B795" s="17" t="str">
        <x:v>Industries</x:v>
      </x:c>
      <x:c r="C795" s="17" t="str">
        <x:v>P</x:v>
      </x:c>
      <x:c r="D795" s="17" t="str">
        <x:v>Education</x:v>
      </x:c>
      <x:c r="E795" s="17" t="n">
        <x:v>2012</x:v>
      </x:c>
      <x:c r="F795" s="17" t="str">
        <x:v>1000</x:v>
      </x:c>
      <x:c r="G795" s="17" t="str">
        <x:v>Iranian rial</x:v>
      </x:c>
      <x:c r="H795" s="17" t="str">
        <x:v>Iranian rial</x:v>
      </x:c>
      <x:c r="I795" s="17" t="str">
        <x:v>CONSTANT_PRICES</x:v>
      </x:c>
      <x:c r="J795" s="17" t="n">
        <x:v>2016</x:v>
      </x:c>
      <x:c r="K795" s="17" t="str">
        <x:v>2008</x:v>
      </x:c>
      <x:c r="L795" s="17" t="str">
        <x:v>Fiscal year beginning 21 March</x:v>
      </x:c>
      <x:c r="M795" s="76" t="str">
        <x:v>414110096667229</x:v>
      </x:c>
      <x:c r="N795" s="17" t="str">
        <x:v>OBSERVED</x:v>
      </x:c>
      <x:c r="O795" s="17" t="str"/>
    </x:row>
    <x:row r="796">
      <x:c r="A796" s="17" t="str">
        <x:v>2.5</x:v>
      </x:c>
      <x:c r="B796" s="17" t="str">
        <x:v>Industries</x:v>
      </x:c>
      <x:c r="C796" s="17" t="str">
        <x:v>Q</x:v>
      </x:c>
      <x:c r="D796" s="17" t="str">
        <x:v>Human health and social work activities</x:v>
      </x:c>
      <x:c r="E796" s="17" t="n">
        <x:v>2012</x:v>
      </x:c>
      <x:c r="F796" s="17" t="str">
        <x:v>1000</x:v>
      </x:c>
      <x:c r="G796" s="17" t="str">
        <x:v>Iranian rial</x:v>
      </x:c>
      <x:c r="H796" s="17" t="str">
        <x:v>Iranian rial</x:v>
      </x:c>
      <x:c r="I796" s="17" t="str">
        <x:v>CONSTANT_PRICES</x:v>
      </x:c>
      <x:c r="J796" s="17" t="n">
        <x:v>2016</x:v>
      </x:c>
      <x:c r="K796" s="17" t="str">
        <x:v>2008</x:v>
      </x:c>
      <x:c r="L796" s="17" t="str">
        <x:v>Fiscal year beginning 21 March</x:v>
      </x:c>
      <x:c r="M796" s="76" t="str">
        <x:v>414781289372775</x:v>
      </x:c>
      <x:c r="N796" s="17" t="str">
        <x:v>OBSERVED</x:v>
      </x:c>
      <x:c r="O796" s="17" t="str"/>
    </x:row>
    <x:row r="797">
      <x:c r="A797" s="17" t="str">
        <x:v>2.5</x:v>
      </x:c>
      <x:c r="B797" s="17" t="str">
        <x:v>Industries</x:v>
      </x:c>
      <x:c r="C797" s="17" t="str">
        <x:v>R+S+T</x:v>
      </x:c>
      <x:c r="D797" s="17" t="str">
        <x:v>Other service activities</x:v>
      </x:c>
      <x:c r="E797" s="17" t="n">
        <x:v>2012</x:v>
      </x:c>
      <x:c r="F797" s="17" t="str">
        <x:v>1000</x:v>
      </x:c>
      <x:c r="G797" s="17" t="str">
        <x:v>Iranian rial</x:v>
      </x:c>
      <x:c r="H797" s="17" t="str">
        <x:v>Iranian rial</x:v>
      </x:c>
      <x:c r="I797" s="17" t="str">
        <x:v>CONSTANT_PRICES</x:v>
      </x:c>
      <x:c r="J797" s="17" t="n">
        <x:v>2016</x:v>
      </x:c>
      <x:c r="K797" s="17" t="str">
        <x:v>2008</x:v>
      </x:c>
      <x:c r="L797" s="17" t="str">
        <x:v>Fiscal year beginning 21 March</x:v>
      </x:c>
      <x:c r="M797" s="76" t="str">
        <x:v>138190300540550</x:v>
      </x:c>
      <x:c r="N797" s="17" t="str">
        <x:v>OBSERVED</x:v>
      </x:c>
      <x:c r="O797" s="17" t="str"/>
    </x:row>
    <x:row r="798">
      <x:c r="A798" s="17" t="str">
        <x:v>2.5</x:v>
      </x:c>
      <x:c r="B798" s="17" t="str">
        <x:v>Industries</x:v>
      </x:c>
      <x:c r="C798" s="17" t="str">
        <x:v>R</x:v>
      </x:c>
      <x:c r="D798" s="17" t="str">
        <x:v>Arts, entertainment and recreation</x:v>
      </x:c>
      <x:c r="E798" s="17" t="n">
        <x:v>2012</x:v>
      </x:c>
      <x:c r="F798" s="17" t="str">
        <x:v>1000</x:v>
      </x:c>
      <x:c r="G798" s="17" t="str">
        <x:v>Iranian rial</x:v>
      </x:c>
      <x:c r="H798" s="17" t="str">
        <x:v>Iranian rial</x:v>
      </x:c>
      <x:c r="I798" s="17" t="str">
        <x:v>CONSTANT_PRICES</x:v>
      </x:c>
      <x:c r="J798" s="17" t="n">
        <x:v>2016</x:v>
      </x:c>
      <x:c r="K798" s="17" t="str">
        <x:v>2008</x:v>
      </x:c>
      <x:c r="L798" s="17" t="str">
        <x:v>Fiscal year beginning 21 March</x:v>
      </x:c>
      <x:c r="M798" s="76" t="str">
        <x:v>45945984584602.4</x:v>
      </x:c>
      <x:c r="N798" s="17" t="str">
        <x:v>OBSERVED</x:v>
      </x:c>
      <x:c r="O798" s="17" t="str"/>
    </x:row>
    <x:row r="799">
      <x:c r="A799" s="17" t="str">
        <x:v>2.5</x:v>
      </x:c>
      <x:c r="B799" s="17" t="str">
        <x:v>Industries</x:v>
      </x:c>
      <x:c r="C799" s="17" t="str">
        <x:v>S</x:v>
      </x:c>
      <x:c r="D799" s="17" t="str">
        <x:v>Other service activities</x:v>
      </x:c>
      <x:c r="E799" s="17" t="n">
        <x:v>2012</x:v>
      </x:c>
      <x:c r="F799" s="17" t="str">
        <x:v>1000</x:v>
      </x:c>
      <x:c r="G799" s="17" t="str">
        <x:v>Iranian rial</x:v>
      </x:c>
      <x:c r="H799" s="17" t="str">
        <x:v>Iranian rial</x:v>
      </x:c>
      <x:c r="I799" s="17" t="str">
        <x:v>CONSTANT_PRICES</x:v>
      </x:c>
      <x:c r="J799" s="17" t="n">
        <x:v>2016</x:v>
      </x:c>
      <x:c r="K799" s="17" t="str">
        <x:v>2008</x:v>
      </x:c>
      <x:c r="L799" s="17" t="str">
        <x:v>Fiscal year beginning 21 March</x:v>
      </x:c>
      <x:c r="M799" s="76" t="str">
        <x:v>92244315955947.8</x:v>
      </x:c>
      <x:c r="N799" s="17" t="str">
        <x:v>OBSERVED</x:v>
      </x:c>
      <x:c r="O799" s="17" t="str"/>
    </x:row>
    <x:row r="800">
      <x:c r="A800" s="17" t="str">
        <x:v>2.5</x:v>
      </x:c>
      <x:c r="B800" s="17" t="str">
        <x:v>Industries</x:v>
      </x:c>
      <x:c r="C800" s="17" t="str">
        <x:v>B.1g</x:v>
      </x:c>
      <x:c r="D800" s="17" t="str">
        <x:v>Equals: VALUE ADDED, GROSS, at basic prices</x:v>
      </x:c>
      <x:c r="E800" s="17" t="n">
        <x:v>2012</x:v>
      </x:c>
      <x:c r="F800" s="17" t="str">
        <x:v>1000</x:v>
      </x:c>
      <x:c r="G800" s="17" t="str">
        <x:v>Iranian rial</x:v>
      </x:c>
      <x:c r="H800" s="17" t="str">
        <x:v>Iranian rial</x:v>
      </x:c>
      <x:c r="I800" s="17" t="str">
        <x:v>CONSTANT_PRICES</x:v>
      </x:c>
      <x:c r="J800" s="17" t="n">
        <x:v>2016</x:v>
      </x:c>
      <x:c r="K800" s="17" t="str">
        <x:v>2008</x:v>
      </x:c>
      <x:c r="L800" s="17" t="str">
        <x:v>Fiscal year beginning 21 March</x:v>
      </x:c>
      <x:c r="M800" s="76" t="str">
        <x:v>12822311732129800</x:v>
      </x:c>
      <x:c r="N800" s="17" t="str">
        <x:v>OBSERVED</x:v>
      </x:c>
      <x:c r="O800" s="17" t="str"/>
    </x:row>
    <x:row r="801">
      <x:c r="A801" s="17" t="str">
        <x:v>2.5</x:v>
      </x:c>
      <x:c r="B801" s="17" t="str">
        <x:v>Industries</x:v>
      </x:c>
      <x:c r="C801" s="17" t="str">
        <x:v>D.21-D.31</x:v>
      </x:c>
      <x:c r="D801" s="17" t="str">
        <x:v>Plus: Taxes less Subsidies on products</x:v>
      </x:c>
      <x:c r="E801" s="17" t="n">
        <x:v>2012</x:v>
      </x:c>
      <x:c r="F801" s="17" t="str">
        <x:v>1000</x:v>
      </x:c>
      <x:c r="G801" s="17" t="str">
        <x:v>Iranian rial</x:v>
      </x:c>
      <x:c r="H801" s="17" t="str">
        <x:v>Iranian rial</x:v>
      </x:c>
      <x:c r="I801" s="17" t="str">
        <x:v>CONSTANT_PRICES</x:v>
      </x:c>
      <x:c r="J801" s="17" t="n">
        <x:v>2016</x:v>
      </x:c>
      <x:c r="K801" s="17" t="str">
        <x:v>2008</x:v>
      </x:c>
      <x:c r="L801" s="17" t="str">
        <x:v>Fiscal year beginning 21 March</x:v>
      </x:c>
      <x:c r="M801" s="76" t="str">
        <x:v>170660547684244</x:v>
      </x:c>
      <x:c r="N801" s="17" t="str">
        <x:v>OBSERVED</x:v>
      </x:c>
      <x:c r="O801" s="17" t="str"/>
    </x:row>
    <x:row r="802">
      <x:c r="A802" s="17" t="str">
        <x:v>2.5</x:v>
      </x:c>
      <x:c r="B802" s="17" t="str">
        <x:v>Industries</x:v>
      </x:c>
      <x:c r="C802" s="17" t="str">
        <x:v>D.21</x:v>
      </x:c>
      <x:c r="D802" s="17" t="str">
        <x:v>Plus: Taxes on products</x:v>
      </x:c>
      <x:c r="E802" s="17" t="n">
        <x:v>2012</x:v>
      </x:c>
      <x:c r="F802" s="17" t="str">
        <x:v>1000</x:v>
      </x:c>
      <x:c r="G802" s="17" t="str">
        <x:v>Iranian rial</x:v>
      </x:c>
      <x:c r="H802" s="17" t="str">
        <x:v>Iranian rial</x:v>
      </x:c>
      <x:c r="I802" s="17" t="str">
        <x:v>CONSTANT_PRICES</x:v>
      </x:c>
      <x:c r="J802" s="17" t="n">
        <x:v>2016</x:v>
      </x:c>
      <x:c r="K802" s="17" t="str">
        <x:v>2008</x:v>
      </x:c>
      <x:c r="L802" s="17" t="str">
        <x:v>Fiscal year beginning 21 March</x:v>
      </x:c>
      <x:c r="M802" s="76" t="str">
        <x:v>533396272904902</x:v>
      </x:c>
      <x:c r="N802" s="17" t="str">
        <x:v>OBSERVED</x:v>
      </x:c>
      <x:c r="O802" s="17" t="str"/>
    </x:row>
    <x:row r="803">
      <x:c r="A803" s="17" t="str">
        <x:v>2.5</x:v>
      </x:c>
      <x:c r="B803" s="17" t="str">
        <x:v>Industries</x:v>
      </x:c>
      <x:c r="C803" s="17" t="str">
        <x:v>D.31</x:v>
      </x:c>
      <x:c r="D803" s="17" t="str">
        <x:v>Less: Subsidies on products</x:v>
      </x:c>
      <x:c r="E803" s="17" t="n">
        <x:v>2012</x:v>
      </x:c>
      <x:c r="F803" s="17" t="str">
        <x:v>1000</x:v>
      </x:c>
      <x:c r="G803" s="17" t="str">
        <x:v>Iranian rial</x:v>
      </x:c>
      <x:c r="H803" s="17" t="str">
        <x:v>Iranian rial</x:v>
      </x:c>
      <x:c r="I803" s="17" t="str">
        <x:v>CONSTANT_PRICES</x:v>
      </x:c>
      <x:c r="J803" s="17" t="n">
        <x:v>2016</x:v>
      </x:c>
      <x:c r="K803" s="17" t="str">
        <x:v>2008</x:v>
      </x:c>
      <x:c r="L803" s="17" t="str">
        <x:v>Fiscal year beginning 21 March</x:v>
      </x:c>
      <x:c r="M803" s="76" t="str">
        <x:v>362735725220658</x:v>
      </x:c>
      <x:c r="N803" s="17" t="str">
        <x:v>OBSERVED</x:v>
      </x:c>
      <x:c r="O803" s="17" t="str"/>
    </x:row>
    <x:row r="804">
      <x:c r="A804" s="17" t="str">
        <x:v>2.5</x:v>
      </x:c>
      <x:c r="B804" s="17" t="str">
        <x:v>Industries</x:v>
      </x:c>
      <x:c r="C804" s="17" t="str">
        <x:v>B.1*g</x:v>
      </x:c>
      <x:c r="D804" s="17" t="str">
        <x:v>Equals: GROSS DOMESTIC PRODUCT</x:v>
      </x:c>
      <x:c r="E804" s="17" t="n">
        <x:v>2012</x:v>
      </x:c>
      <x:c r="F804" s="17" t="str">
        <x:v>1000</x:v>
      </x:c>
      <x:c r="G804" s="17" t="str">
        <x:v>Iranian rial</x:v>
      </x:c>
      <x:c r="H804" s="17" t="str">
        <x:v>Iranian rial</x:v>
      </x:c>
      <x:c r="I804" s="17" t="str">
        <x:v>CONSTANT_PRICES</x:v>
      </x:c>
      <x:c r="J804" s="17" t="n">
        <x:v>2016</x:v>
      </x:c>
      <x:c r="K804" s="17" t="str">
        <x:v>2008</x:v>
      </x:c>
      <x:c r="L804" s="17" t="str">
        <x:v>Fiscal year beginning 21 March</x:v>
      </x:c>
      <x:c r="M804" s="76" t="str">
        <x:v>12992972279814000</x:v>
      </x:c>
      <x:c r="N804" s="17" t="str">
        <x:v>OBSERVED</x:v>
      </x:c>
      <x:c r="O804" s="17" t="str"/>
    </x:row>
    <x:row r="805">
      <x:c r="A805" s="17" t="str">
        <x:v>2.5</x:v>
      </x:c>
      <x:c r="B805" s="17" t="str">
        <x:v>Industries</x:v>
      </x:c>
      <x:c r="C805" s="17" t="str">
        <x:v>A</x:v>
      </x:c>
      <x:c r="D805" s="17" t="str">
        <x:v>Agriculture, forestry and fishing</x:v>
      </x:c>
      <x:c r="E805" s="17" t="n">
        <x:v>2011</x:v>
      </x:c>
      <x:c r="F805" s="17" t="str">
        <x:v>1000</x:v>
      </x:c>
      <x:c r="G805" s="17" t="str">
        <x:v>Iranian rial</x:v>
      </x:c>
      <x:c r="H805" s="17" t="str">
        <x:v>Iranian rial</x:v>
      </x:c>
      <x:c r="I805" s="17" t="str">
        <x:v>CONSTANT_PRICES</x:v>
      </x:c>
      <x:c r="J805" s="17" t="n">
        <x:v>2016</x:v>
      </x:c>
      <x:c r="K805" s="17" t="str">
        <x:v>2008</x:v>
      </x:c>
      <x:c r="L805" s="17" t="str">
        <x:v>Fiscal year beginning 21 March</x:v>
      </x:c>
      <x:c r="M805" s="76" t="str">
        <x:v>1089261454133110</x:v>
      </x:c>
      <x:c r="N805" s="17" t="str">
        <x:v>OBSERVED</x:v>
      </x:c>
      <x:c r="O805" s="17" t="str"/>
    </x:row>
    <x:row r="806">
      <x:c r="A806" s="17" t="str">
        <x:v>2.5</x:v>
      </x:c>
      <x:c r="B806" s="17" t="str">
        <x:v>Industries</x:v>
      </x:c>
      <x:c r="C806" s="17" t="str">
        <x:v>01</x:v>
      </x:c>
      <x:c r="D806" s="17" t="str">
        <x:v>Crop and animal production, hunting and related service activities</x:v>
      </x:c>
      <x:c r="E806" s="17" t="n">
        <x:v>2011</x:v>
      </x:c>
      <x:c r="F806" s="17" t="str">
        <x:v>1000</x:v>
      </x:c>
      <x:c r="G806" s="17" t="str">
        <x:v>Iranian rial</x:v>
      </x:c>
      <x:c r="H806" s="17" t="str">
        <x:v>Iranian rial</x:v>
      </x:c>
      <x:c r="I806" s="17" t="str">
        <x:v>CONSTANT_PRICES</x:v>
      </x:c>
      <x:c r="J806" s="17" t="n">
        <x:v>2016</x:v>
      </x:c>
      <x:c r="K806" s="17" t="str">
        <x:v>2008</x:v>
      </x:c>
      <x:c r="L806" s="17" t="str">
        <x:v>Fiscal year beginning 21 March</x:v>
      </x:c>
      <x:c r="M806" s="76" t="str">
        <x:v>1041322521372680</x:v>
      </x:c>
      <x:c r="N806" s="17" t="str">
        <x:v>OBSERVED</x:v>
      </x:c>
      <x:c r="O806" s="17" t="str"/>
    </x:row>
    <x:row r="807">
      <x:c r="A807" s="17" t="str">
        <x:v>2.5</x:v>
      </x:c>
      <x:c r="B807" s="17" t="str">
        <x:v>Industries</x:v>
      </x:c>
      <x:c r="C807" s="17" t="str">
        <x:v>02</x:v>
      </x:c>
      <x:c r="D807" s="17" t="str">
        <x:v>Forestry and logging</x:v>
      </x:c>
      <x:c r="E807" s="17" t="n">
        <x:v>2011</x:v>
      </x:c>
      <x:c r="F807" s="17" t="str">
        <x:v>1000</x:v>
      </x:c>
      <x:c r="G807" s="17" t="str">
        <x:v>Iranian rial</x:v>
      </x:c>
      <x:c r="H807" s="17" t="str">
        <x:v>Iranian rial</x:v>
      </x:c>
      <x:c r="I807" s="17" t="str">
        <x:v>CONSTANT_PRICES</x:v>
      </x:c>
      <x:c r="J807" s="17" t="n">
        <x:v>2016</x:v>
      </x:c>
      <x:c r="K807" s="17" t="str">
        <x:v>2008</x:v>
      </x:c>
      <x:c r="L807" s="17" t="str">
        <x:v>Fiscal year beginning 21 March</x:v>
      </x:c>
      <x:c r="M807" s="76" t="str">
        <x:v>6912094444293.82</x:v>
      </x:c>
      <x:c r="N807" s="17" t="str">
        <x:v>OBSERVED</x:v>
      </x:c>
      <x:c r="O807" s="17" t="str"/>
    </x:row>
    <x:row r="808">
      <x:c r="A808" s="17" t="str">
        <x:v>2.5</x:v>
      </x:c>
      <x:c r="B808" s="17" t="str">
        <x:v>Industries</x:v>
      </x:c>
      <x:c r="C808" s="17" t="str">
        <x:v>03</x:v>
      </x:c>
      <x:c r="D808" s="17" t="str">
        <x:v>Fishing and aquaculture</x:v>
      </x:c>
      <x:c r="E808" s="17" t="n">
        <x:v>2011</x:v>
      </x:c>
      <x:c r="F808" s="17" t="str">
        <x:v>1000</x:v>
      </x:c>
      <x:c r="G808" s="17" t="str">
        <x:v>Iranian rial</x:v>
      </x:c>
      <x:c r="H808" s="17" t="str">
        <x:v>Iranian rial</x:v>
      </x:c>
      <x:c r="I808" s="17" t="str">
        <x:v>CONSTANT_PRICES</x:v>
      </x:c>
      <x:c r="J808" s="17" t="n">
        <x:v>2016</x:v>
      </x:c>
      <x:c r="K808" s="17" t="str">
        <x:v>2008</x:v>
      </x:c>
      <x:c r="L808" s="17" t="str">
        <x:v>Fiscal year beginning 21 March</x:v>
      </x:c>
      <x:c r="M808" s="76" t="str">
        <x:v>41026838316137.8</x:v>
      </x:c>
      <x:c r="N808" s="17" t="str">
        <x:v>OBSERVED</x:v>
      </x:c>
      <x:c r="O808" s="17" t="str"/>
    </x:row>
    <x:row r="809">
      <x:c r="A809" s="17" t="str">
        <x:v>2.5</x:v>
      </x:c>
      <x:c r="B809" s="17" t="str">
        <x:v>Industries</x:v>
      </x:c>
      <x:c r="C809" s="17" t="str">
        <x:v>B+C+D+E</x:v>
      </x:c>
      <x:c r="D809" s="17" t="str">
        <x:v>Manufacturing, mining and quarrying and other industrial activities</x:v>
      </x:c>
      <x:c r="E809" s="17" t="n">
        <x:v>2011</x:v>
      </x:c>
      <x:c r="F809" s="17" t="str">
        <x:v>1000</x:v>
      </x:c>
      <x:c r="G809" s="17" t="str">
        <x:v>Iranian rial</x:v>
      </x:c>
      <x:c r="H809" s="17" t="str">
        <x:v>Iranian rial</x:v>
      </x:c>
      <x:c r="I809" s="17" t="str">
        <x:v>CONSTANT_PRICES</x:v>
      </x:c>
      <x:c r="J809" s="17" t="n">
        <x:v>2016</x:v>
      </x:c>
      <x:c r="K809" s="17" t="str">
        <x:v>2008</x:v>
      </x:c>
      <x:c r="L809" s="17" t="str">
        <x:v>Fiscal year beginning 21 March</x:v>
      </x:c>
      <x:c r="M809" s="76" t="str">
        <x:v>4154147968756630</x:v>
      </x:c>
      <x:c r="N809" s="17" t="str">
        <x:v>OBSERVED</x:v>
      </x:c>
      <x:c r="O809" s="17" t="str"/>
    </x:row>
    <x:row r="810">
      <x:c r="A810" s="17" t="str">
        <x:v>2.5</x:v>
      </x:c>
      <x:c r="B810" s="17" t="str">
        <x:v>Industries</x:v>
      </x:c>
      <x:c r="C810" s="17" t="str">
        <x:v>B</x:v>
      </x:c>
      <x:c r="D810" s="17" t="str">
        <x:v>Mining and quarrying</x:v>
      </x:c>
      <x:c r="E810" s="17" t="n">
        <x:v>2011</x:v>
      </x:c>
      <x:c r="F810" s="17" t="str">
        <x:v>1000</x:v>
      </x:c>
      <x:c r="G810" s="17" t="str">
        <x:v>Iranian rial</x:v>
      </x:c>
      <x:c r="H810" s="17" t="str">
        <x:v>Iranian rial</x:v>
      </x:c>
      <x:c r="I810" s="17" t="str">
        <x:v>CONSTANT_PRICES</x:v>
      </x:c>
      <x:c r="J810" s="17" t="n">
        <x:v>2016</x:v>
      </x:c>
      <x:c r="K810" s="17" t="str">
        <x:v>2008</x:v>
      </x:c>
      <x:c r="L810" s="17" t="str">
        <x:v>Fiscal year beginning 21 March</x:v>
      </x:c>
      <x:c r="M810" s="76" t="str">
        <x:v>1825618720341490</x:v>
      </x:c>
      <x:c r="N810" s="17" t="str">
        <x:v>OBSERVED</x:v>
      </x:c>
      <x:c r="O810" s="17" t="str"/>
    </x:row>
    <x:row r="811">
      <x:c r="A811" s="17" t="str">
        <x:v>2.5</x:v>
      </x:c>
      <x:c r="B811" s="17" t="str">
        <x:v>Industries</x:v>
      </x:c>
      <x:c r="C811" s="17" t="str">
        <x:v>C</x:v>
      </x:c>
      <x:c r="D811" s="17" t="str">
        <x:v>Manufacturing</x:v>
      </x:c>
      <x:c r="E811" s="17" t="n">
        <x:v>2011</x:v>
      </x:c>
      <x:c r="F811" s="17" t="str">
        <x:v>1000</x:v>
      </x:c>
      <x:c r="G811" s="17" t="str">
        <x:v>Iranian rial</x:v>
      </x:c>
      <x:c r="H811" s="17" t="str">
        <x:v>Iranian rial</x:v>
      </x:c>
      <x:c r="I811" s="17" t="str">
        <x:v>CONSTANT_PRICES</x:v>
      </x:c>
      <x:c r="J811" s="17" t="n">
        <x:v>2016</x:v>
      </x:c>
      <x:c r="K811" s="17" t="str">
        <x:v>2008</x:v>
      </x:c>
      <x:c r="L811" s="17" t="str">
        <x:v>Fiscal year beginning 21 March</x:v>
      </x:c>
      <x:c r="M811" s="76" t="str">
        <x:v>1943528315508160</x:v>
      </x:c>
      <x:c r="N811" s="17" t="str">
        <x:v>OBSERVED</x:v>
      </x:c>
      <x:c r="O811" s="17" t="str"/>
    </x:row>
    <x:row r="812">
      <x:c r="A812" s="17" t="str">
        <x:v>2.5</x:v>
      </x:c>
      <x:c r="B812" s="17" t="str">
        <x:v>Industries</x:v>
      </x:c>
      <x:c r="C812" s="17" t="str">
        <x:v>D</x:v>
      </x:c>
      <x:c r="D812" s="17" t="str">
        <x:v>Electricity, gas, steam and air conditioning supply</x:v>
      </x:c>
      <x:c r="E812" s="17" t="n">
        <x:v>2011</x:v>
      </x:c>
      <x:c r="F812" s="17" t="str">
        <x:v>1000</x:v>
      </x:c>
      <x:c r="G812" s="17" t="str">
        <x:v>Iranian rial</x:v>
      </x:c>
      <x:c r="H812" s="17" t="str">
        <x:v>Iranian rial</x:v>
      </x:c>
      <x:c r="I812" s="17" t="str">
        <x:v>CONSTANT_PRICES</x:v>
      </x:c>
      <x:c r="J812" s="17" t="n">
        <x:v>2016</x:v>
      </x:c>
      <x:c r="K812" s="17" t="str">
        <x:v>2008</x:v>
      </x:c>
      <x:c r="L812" s="17" t="str">
        <x:v>Fiscal year beginning 21 March</x:v>
      </x:c>
      <x:c r="M812" s="76" t="str">
        <x:v>365113492157270</x:v>
      </x:c>
      <x:c r="N812" s="17" t="str">
        <x:v>OBSERVED</x:v>
      </x:c>
      <x:c r="O812" s="17" t="str"/>
    </x:row>
    <x:row r="813">
      <x:c r="A813" s="17" t="str">
        <x:v>2.5</x:v>
      </x:c>
      <x:c r="B813" s="17" t="str">
        <x:v>Industries</x:v>
      </x:c>
      <x:c r="C813" s="17" t="str">
        <x:v>E</x:v>
      </x:c>
      <x:c r="D813" s="17" t="str">
        <x:v>Water supply; sewerage, waste management and remediation activities</x:v>
      </x:c>
      <x:c r="E813" s="17" t="n">
        <x:v>2011</x:v>
      </x:c>
      <x:c r="F813" s="17" t="str">
        <x:v>1000</x:v>
      </x:c>
      <x:c r="G813" s="17" t="str">
        <x:v>Iranian rial</x:v>
      </x:c>
      <x:c r="H813" s="17" t="str">
        <x:v>Iranian rial</x:v>
      </x:c>
      <x:c r="I813" s="17" t="str">
        <x:v>CONSTANT_PRICES</x:v>
      </x:c>
      <x:c r="J813" s="17" t="n">
        <x:v>2016</x:v>
      </x:c>
      <x:c r="K813" s="17" t="str">
        <x:v>2008</x:v>
      </x:c>
      <x:c r="L813" s="17" t="str">
        <x:v>Fiscal year beginning 21 March</x:v>
      </x:c>
      <x:c r="M813" s="76" t="str">
        <x:v>19887440749714.6</x:v>
      </x:c>
      <x:c r="N813" s="17" t="str">
        <x:v>OBSERVED</x:v>
      </x:c>
      <x:c r="O813" s="17" t="str"/>
    </x:row>
    <x:row r="814">
      <x:c r="A814" s="17" t="str">
        <x:v>2.5</x:v>
      </x:c>
      <x:c r="B814" s="17" t="str">
        <x:v>Industries</x:v>
      </x:c>
      <x:c r="C814" s="17" t="str">
        <x:v>F</x:v>
      </x:c>
      <x:c r="D814" s="17" t="str">
        <x:v>Construction</x:v>
      </x:c>
      <x:c r="E814" s="17" t="n">
        <x:v>2011</x:v>
      </x:c>
      <x:c r="F814" s="17" t="str">
        <x:v>1000</x:v>
      </x:c>
      <x:c r="G814" s="17" t="str">
        <x:v>Iranian rial</x:v>
      </x:c>
      <x:c r="H814" s="17" t="str">
        <x:v>Iranian rial</x:v>
      </x:c>
      <x:c r="I814" s="17" t="str">
        <x:v>CONSTANT_PRICES</x:v>
      </x:c>
      <x:c r="J814" s="17" t="n">
        <x:v>2016</x:v>
      </x:c>
      <x:c r="K814" s="17" t="str">
        <x:v>2008</x:v>
      </x:c>
      <x:c r="L814" s="17" t="str">
        <x:v>Fiscal year beginning 21 March</x:v>
      </x:c>
      <x:c r="M814" s="76" t="str">
        <x:v>1069536110346440</x:v>
      </x:c>
      <x:c r="N814" s="17" t="str">
        <x:v>OBSERVED</x:v>
      </x:c>
      <x:c r="O814" s="17" t="str"/>
    </x:row>
    <x:row r="815">
      <x:c r="A815" s="17" t="str">
        <x:v>2.5</x:v>
      </x:c>
      <x:c r="B815" s="17" t="str">
        <x:v>Industries</x:v>
      </x:c>
      <x:c r="C815" s="17" t="str">
        <x:v>G+H+I</x:v>
      </x:c>
      <x:c r="D815" s="17" t="str">
        <x:v>Wholesale and retail trade, transportation and storage, accommodation and food service activities</x:v>
      </x:c>
      <x:c r="E815" s="17" t="n">
        <x:v>2011</x:v>
      </x:c>
      <x:c r="F815" s="17" t="str">
        <x:v>1000</x:v>
      </x:c>
      <x:c r="G815" s="17" t="str">
        <x:v>Iranian rial</x:v>
      </x:c>
      <x:c r="H815" s="17" t="str">
        <x:v>Iranian rial</x:v>
      </x:c>
      <x:c r="I815" s="17" t="str">
        <x:v>CONSTANT_PRICES</x:v>
      </x:c>
      <x:c r="J815" s="17" t="n">
        <x:v>2016</x:v>
      </x:c>
      <x:c r="K815" s="17" t="str">
        <x:v>2008</x:v>
      </x:c>
      <x:c r="L815" s="17" t="str">
        <x:v>Fiscal year beginning 21 March</x:v>
      </x:c>
      <x:c r="M815" s="76" t="str">
        <x:v>3072301176865100</x:v>
      </x:c>
      <x:c r="N815" s="17" t="str">
        <x:v>OBSERVED</x:v>
      </x:c>
      <x:c r="O815" s="17" t="str"/>
    </x:row>
    <x:row r="816">
      <x:c r="A816" s="17" t="str">
        <x:v>2.5</x:v>
      </x:c>
      <x:c r="B816" s="17" t="str">
        <x:v>Industries</x:v>
      </x:c>
      <x:c r="C816" s="17" t="str">
        <x:v>G</x:v>
      </x:c>
      <x:c r="D816" s="17" t="str">
        <x:v>Wholesale and retail trade; repair of motor vehicles and motorcycles</x:v>
      </x:c>
      <x:c r="E816" s="17" t="n">
        <x:v>2011</x:v>
      </x:c>
      <x:c r="F816" s="17" t="str">
        <x:v>1000</x:v>
      </x:c>
      <x:c r="G816" s="17" t="str">
        <x:v>Iranian rial</x:v>
      </x:c>
      <x:c r="H816" s="17" t="str">
        <x:v>Iranian rial</x:v>
      </x:c>
      <x:c r="I816" s="17" t="str">
        <x:v>CONSTANT_PRICES</x:v>
      </x:c>
      <x:c r="J816" s="17" t="n">
        <x:v>2016</x:v>
      </x:c>
      <x:c r="K816" s="17" t="str">
        <x:v>2008</x:v>
      </x:c>
      <x:c r="L816" s="17" t="str">
        <x:v>Fiscal year beginning 21 March</x:v>
      </x:c>
      <x:c r="M816" s="76" t="str">
        <x:v>1865895251705010</x:v>
      </x:c>
      <x:c r="N816" s="17" t="str">
        <x:v>OBSERVED</x:v>
      </x:c>
      <x:c r="O816" s="17" t="str"/>
    </x:row>
    <x:row r="817">
      <x:c r="A817" s="17" t="str">
        <x:v>2.5</x:v>
      </x:c>
      <x:c r="B817" s="17" t="str">
        <x:v>Industries</x:v>
      </x:c>
      <x:c r="C817" s="17" t="str">
        <x:v>H</x:v>
      </x:c>
      <x:c r="D817" s="17" t="str">
        <x:v>Transportation and storage</x:v>
      </x:c>
      <x:c r="E817" s="17" t="n">
        <x:v>2011</x:v>
      </x:c>
      <x:c r="F817" s="17" t="str">
        <x:v>1000</x:v>
      </x:c>
      <x:c r="G817" s="17" t="str">
        <x:v>Iranian rial</x:v>
      </x:c>
      <x:c r="H817" s="17" t="str">
        <x:v>Iranian rial</x:v>
      </x:c>
      <x:c r="I817" s="17" t="str">
        <x:v>CONSTANT_PRICES</x:v>
      </x:c>
      <x:c r="J817" s="17" t="n">
        <x:v>2016</x:v>
      </x:c>
      <x:c r="K817" s="17" t="str">
        <x:v>2008</x:v>
      </x:c>
      <x:c r="L817" s="17" t="str">
        <x:v>Fiscal year beginning 21 March</x:v>
      </x:c>
      <x:c r="M817" s="76" t="str">
        <x:v>1074913084847380</x:v>
      </x:c>
      <x:c r="N817" s="17" t="str">
        <x:v>OBSERVED</x:v>
      </x:c>
      <x:c r="O817" s="17" t="str"/>
    </x:row>
    <x:row r="818">
      <x:c r="A818" s="17" t="str">
        <x:v>2.5</x:v>
      </x:c>
      <x:c r="B818" s="17" t="str">
        <x:v>Industries</x:v>
      </x:c>
      <x:c r="C818" s="17" t="str">
        <x:v>I</x:v>
      </x:c>
      <x:c r="D818" s="17" t="str">
        <x:v>Accommodation and food service activities</x:v>
      </x:c>
      <x:c r="E818" s="17" t="n">
        <x:v>2011</x:v>
      </x:c>
      <x:c r="F818" s="17" t="str">
        <x:v>1000</x:v>
      </x:c>
      <x:c r="G818" s="17" t="str">
        <x:v>Iranian rial</x:v>
      </x:c>
      <x:c r="H818" s="17" t="str">
        <x:v>Iranian rial</x:v>
      </x:c>
      <x:c r="I818" s="17" t="str">
        <x:v>CONSTANT_PRICES</x:v>
      </x:c>
      <x:c r="J818" s="17" t="n">
        <x:v>2016</x:v>
      </x:c>
      <x:c r="K818" s="17" t="str">
        <x:v>2008</x:v>
      </x:c>
      <x:c r="L818" s="17" t="str">
        <x:v>Fiscal year beginning 21 March</x:v>
      </x:c>
      <x:c r="M818" s="76" t="str">
        <x:v>131492840312709</x:v>
      </x:c>
      <x:c r="N818" s="17" t="str">
        <x:v>OBSERVED</x:v>
      </x:c>
      <x:c r="O818" s="17" t="str"/>
    </x:row>
    <x:row r="819">
      <x:c r="A819" s="17" t="str">
        <x:v>2.5</x:v>
      </x:c>
      <x:c r="B819" s="17" t="str">
        <x:v>Industries</x:v>
      </x:c>
      <x:c r="C819" s="17" t="str">
        <x:v>J</x:v>
      </x:c>
      <x:c r="D819" s="17" t="str">
        <x:v>Information and communication</x:v>
      </x:c>
      <x:c r="E819" s="17" t="n">
        <x:v>2011</x:v>
      </x:c>
      <x:c r="F819" s="17" t="str">
        <x:v>1000</x:v>
      </x:c>
      <x:c r="G819" s="17" t="str">
        <x:v>Iranian rial</x:v>
      </x:c>
      <x:c r="H819" s="17" t="str">
        <x:v>Iranian rial</x:v>
      </x:c>
      <x:c r="I819" s="17" t="str">
        <x:v>CONSTANT_PRICES</x:v>
      </x:c>
      <x:c r="J819" s="17" t="n">
        <x:v>2016</x:v>
      </x:c>
      <x:c r="K819" s="17" t="str">
        <x:v>2008</x:v>
      </x:c>
      <x:c r="L819" s="17" t="str">
        <x:v>Fiscal year beginning 21 March</x:v>
      </x:c>
      <x:c r="M819" s="76" t="str">
        <x:v>136042098154154</x:v>
      </x:c>
      <x:c r="N819" s="17" t="str">
        <x:v>OBSERVED</x:v>
      </x:c>
      <x:c r="O819" s="17" t="str"/>
    </x:row>
    <x:row r="820">
      <x:c r="A820" s="17" t="str">
        <x:v>2.5</x:v>
      </x:c>
      <x:c r="B820" s="17" t="str">
        <x:v>Industries</x:v>
      </x:c>
      <x:c r="C820" s="17" t="str">
        <x:v>K</x:v>
      </x:c>
      <x:c r="D820" s="17" t="str">
        <x:v>Financial and insurance activities</x:v>
      </x:c>
      <x:c r="E820" s="17" t="n">
        <x:v>2011</x:v>
      </x:c>
      <x:c r="F820" s="17" t="str">
        <x:v>1000</x:v>
      </x:c>
      <x:c r="G820" s="17" t="str">
        <x:v>Iranian rial</x:v>
      </x:c>
      <x:c r="H820" s="17" t="str">
        <x:v>Iranian rial</x:v>
      </x:c>
      <x:c r="I820" s="17" t="str">
        <x:v>CONSTANT_PRICES</x:v>
      </x:c>
      <x:c r="J820" s="17" t="n">
        <x:v>2016</x:v>
      </x:c>
      <x:c r="K820" s="17" t="str">
        <x:v>2008</x:v>
      </x:c>
      <x:c r="L820" s="17" t="str">
        <x:v>Fiscal year beginning 21 March</x:v>
      </x:c>
      <x:c r="M820" s="76" t="str">
        <x:v>180131680897345</x:v>
      </x:c>
      <x:c r="N820" s="17" t="str">
        <x:v>OBSERVED</x:v>
      </x:c>
      <x:c r="O820" s="17" t="str"/>
    </x:row>
    <x:row r="821">
      <x:c r="A821" s="17" t="str">
        <x:v>2.5</x:v>
      </x:c>
      <x:c r="B821" s="17" t="str">
        <x:v>Industries</x:v>
      </x:c>
      <x:c r="C821" s="17" t="str">
        <x:v>L</x:v>
      </x:c>
      <x:c r="D821" s="17" t="str">
        <x:v>Real estate activities</x:v>
      </x:c>
      <x:c r="E821" s="17" t="n">
        <x:v>2011</x:v>
      </x:c>
      <x:c r="F821" s="17" t="str">
        <x:v>1000</x:v>
      </x:c>
      <x:c r="G821" s="17" t="str">
        <x:v>Iranian rial</x:v>
      </x:c>
      <x:c r="H821" s="17" t="str">
        <x:v>Iranian rial</x:v>
      </x:c>
      <x:c r="I821" s="17" t="str">
        <x:v>CONSTANT_PRICES</x:v>
      </x:c>
      <x:c r="J821" s="17" t="n">
        <x:v>2016</x:v>
      </x:c>
      <x:c r="K821" s="17" t="str">
        <x:v>2008</x:v>
      </x:c>
      <x:c r="L821" s="17" t="str">
        <x:v>Fiscal year beginning 21 March</x:v>
      </x:c>
      <x:c r="M821" s="76" t="str">
        <x:v>1487309350788820</x:v>
      </x:c>
      <x:c r="N821" s="17" t="str">
        <x:v>OBSERVED</x:v>
      </x:c>
      <x:c r="O821" s="17" t="str"/>
    </x:row>
    <x:row r="822">
      <x:c r="A822" s="17" t="str">
        <x:v>2.5</x:v>
      </x:c>
      <x:c r="B822" s="17" t="str">
        <x:v>Industries</x:v>
      </x:c>
      <x:c r="C822" s="17" t="str">
        <x:v>M+N</x:v>
      </x:c>
      <x:c r="D822" s="17" t="str">
        <x:v>Professional, scientific, technical, administrative and support service activities</x:v>
      </x:c>
      <x:c r="E822" s="17" t="n">
        <x:v>2011</x:v>
      </x:c>
      <x:c r="F822" s="17" t="str">
        <x:v>1000</x:v>
      </x:c>
      <x:c r="G822" s="17" t="str">
        <x:v>Iranian rial</x:v>
      </x:c>
      <x:c r="H822" s="17" t="str">
        <x:v>Iranian rial</x:v>
      </x:c>
      <x:c r="I822" s="17" t="str">
        <x:v>CONSTANT_PRICES</x:v>
      </x:c>
      <x:c r="J822" s="17" t="n">
        <x:v>2016</x:v>
      </x:c>
      <x:c r="K822" s="17" t="str">
        <x:v>2008</x:v>
      </x:c>
      <x:c r="L822" s="17" t="str">
        <x:v>Fiscal year beginning 21 March</x:v>
      </x:c>
      <x:c r="M822" s="76" t="str">
        <x:v>200551595189901</x:v>
      </x:c>
      <x:c r="N822" s="17" t="str">
        <x:v>OBSERVED</x:v>
      </x:c>
      <x:c r="O822" s="17" t="str"/>
    </x:row>
    <x:row r="823">
      <x:c r="A823" s="17" t="str">
        <x:v>2.5</x:v>
      </x:c>
      <x:c r="B823" s="17" t="str">
        <x:v>Industries</x:v>
      </x:c>
      <x:c r="C823" s="17" t="str">
        <x:v>M</x:v>
      </x:c>
      <x:c r="D823" s="17" t="str">
        <x:v>Professional, scientific and technical activities</x:v>
      </x:c>
      <x:c r="E823" s="17" t="n">
        <x:v>2011</x:v>
      </x:c>
      <x:c r="F823" s="17" t="str">
        <x:v>1000</x:v>
      </x:c>
      <x:c r="G823" s="17" t="str">
        <x:v>Iranian rial</x:v>
      </x:c>
      <x:c r="H823" s="17" t="str">
        <x:v>Iranian rial</x:v>
      </x:c>
      <x:c r="I823" s="17" t="str">
        <x:v>CONSTANT_PRICES</x:v>
      </x:c>
      <x:c r="J823" s="17" t="n">
        <x:v>2016</x:v>
      </x:c>
      <x:c r="K823" s="17" t="str">
        <x:v>2008</x:v>
      </x:c>
      <x:c r="L823" s="17" t="str">
        <x:v>Fiscal year beginning 21 March</x:v>
      </x:c>
      <x:c r="M823" s="76" t="str">
        <x:v>186128548113008</x:v>
      </x:c>
      <x:c r="N823" s="17" t="str">
        <x:v>OBSERVED</x:v>
      </x:c>
      <x:c r="O823" s="17" t="str"/>
    </x:row>
    <x:row r="824">
      <x:c r="A824" s="17" t="str">
        <x:v>2.5</x:v>
      </x:c>
      <x:c r="B824" s="17" t="str">
        <x:v>Industries</x:v>
      </x:c>
      <x:c r="C824" s="17" t="str">
        <x:v>N</x:v>
      </x:c>
      <x:c r="D824" s="17" t="str">
        <x:v>Administrative and support service activities</x:v>
      </x:c>
      <x:c r="E824" s="17" t="n">
        <x:v>2011</x:v>
      </x:c>
      <x:c r="F824" s="17" t="str">
        <x:v>1000</x:v>
      </x:c>
      <x:c r="G824" s="17" t="str">
        <x:v>Iranian rial</x:v>
      </x:c>
      <x:c r="H824" s="17" t="str">
        <x:v>Iranian rial</x:v>
      </x:c>
      <x:c r="I824" s="17" t="str">
        <x:v>CONSTANT_PRICES</x:v>
      </x:c>
      <x:c r="J824" s="17" t="n">
        <x:v>2016</x:v>
      </x:c>
      <x:c r="K824" s="17" t="str">
        <x:v>2008</x:v>
      </x:c>
      <x:c r="L824" s="17" t="str">
        <x:v>Fiscal year beginning 21 March</x:v>
      </x:c>
      <x:c r="M824" s="76" t="str">
        <x:v>14423047076893</x:v>
      </x:c>
      <x:c r="N824" s="17" t="str">
        <x:v>OBSERVED</x:v>
      </x:c>
      <x:c r="O824" s="17" t="str"/>
    </x:row>
    <x:row r="825">
      <x:c r="A825" s="17" t="str">
        <x:v>2.5</x:v>
      </x:c>
      <x:c r="B825" s="17" t="str">
        <x:v>Industries</x:v>
      </x:c>
      <x:c r="C825" s="17" t="str">
        <x:v>O+P+Q</x:v>
      </x:c>
      <x:c r="D825" s="17" t="str">
        <x:v>Public administration and defence, education, human health and social work activities</x:v>
      </x:c>
      <x:c r="E825" s="17" t="n">
        <x:v>2011</x:v>
      </x:c>
      <x:c r="F825" s="17" t="str">
        <x:v>1000</x:v>
      </x:c>
      <x:c r="G825" s="17" t="str">
        <x:v>Iranian rial</x:v>
      </x:c>
      <x:c r="H825" s="17" t="str">
        <x:v>Iranian rial</x:v>
      </x:c>
      <x:c r="I825" s="17" t="str">
        <x:v>CONSTANT_PRICES</x:v>
      </x:c>
      <x:c r="J825" s="17" t="n">
        <x:v>2016</x:v>
      </x:c>
      <x:c r="K825" s="17" t="str">
        <x:v>2008</x:v>
      </x:c>
      <x:c r="L825" s="17" t="str">
        <x:v>Fiscal year beginning 21 March</x:v>
      </x:c>
      <x:c r="M825" s="76" t="str">
        <x:v>1869287698364350</x:v>
      </x:c>
      <x:c r="N825" s="17" t="str">
        <x:v>OBSERVED</x:v>
      </x:c>
      <x:c r="O825" s="17" t="str"/>
    </x:row>
    <x:row r="826">
      <x:c r="A826" s="17" t="str">
        <x:v>2.5</x:v>
      </x:c>
      <x:c r="B826" s="17" t="str">
        <x:v>Industries</x:v>
      </x:c>
      <x:c r="C826" s="17" t="str">
        <x:v>O</x:v>
      </x:c>
      <x:c r="D826" s="17" t="str">
        <x:v>Public administration and defence; compulsory social security</x:v>
      </x:c>
      <x:c r="E826" s="17" t="n">
        <x:v>2011</x:v>
      </x:c>
      <x:c r="F826" s="17" t="str">
        <x:v>1000</x:v>
      </x:c>
      <x:c r="G826" s="17" t="str">
        <x:v>Iranian rial</x:v>
      </x:c>
      <x:c r="H826" s="17" t="str">
        <x:v>Iranian rial</x:v>
      </x:c>
      <x:c r="I826" s="17" t="str">
        <x:v>CONSTANT_PRICES</x:v>
      </x:c>
      <x:c r="J826" s="17" t="n">
        <x:v>2016</x:v>
      </x:c>
      <x:c r="K826" s="17" t="str">
        <x:v>2008</x:v>
      </x:c>
      <x:c r="L826" s="17" t="str">
        <x:v>Fiscal year beginning 21 March</x:v>
      </x:c>
      <x:c r="M826" s="76" t="str">
        <x:v>1051786771656280</x:v>
      </x:c>
      <x:c r="N826" s="17" t="str">
        <x:v>OBSERVED</x:v>
      </x:c>
      <x:c r="O826" s="17" t="str"/>
    </x:row>
    <x:row r="827">
      <x:c r="A827" s="17" t="str">
        <x:v>2.5</x:v>
      </x:c>
      <x:c r="B827" s="17" t="str">
        <x:v>Industries</x:v>
      </x:c>
      <x:c r="C827" s="17" t="str">
        <x:v>P</x:v>
      </x:c>
      <x:c r="D827" s="17" t="str">
        <x:v>Education</x:v>
      </x:c>
      <x:c r="E827" s="17" t="n">
        <x:v>2011</x:v>
      </x:c>
      <x:c r="F827" s="17" t="str">
        <x:v>1000</x:v>
      </x:c>
      <x:c r="G827" s="17" t="str">
        <x:v>Iranian rial</x:v>
      </x:c>
      <x:c r="H827" s="17" t="str">
        <x:v>Iranian rial</x:v>
      </x:c>
      <x:c r="I827" s="17" t="str">
        <x:v>CONSTANT_PRICES</x:v>
      </x:c>
      <x:c r="J827" s="17" t="n">
        <x:v>2016</x:v>
      </x:c>
      <x:c r="K827" s="17" t="str">
        <x:v>2008</x:v>
      </x:c>
      <x:c r="L827" s="17" t="str">
        <x:v>Fiscal year beginning 21 March</x:v>
      </x:c>
      <x:c r="M827" s="76" t="str">
        <x:v>395705738346624</x:v>
      </x:c>
      <x:c r="N827" s="17" t="str">
        <x:v>OBSERVED</x:v>
      </x:c>
      <x:c r="O827" s="17" t="str"/>
    </x:row>
    <x:row r="828">
      <x:c r="A828" s="17" t="str">
        <x:v>2.5</x:v>
      </x:c>
      <x:c r="B828" s="17" t="str">
        <x:v>Industries</x:v>
      </x:c>
      <x:c r="C828" s="17" t="str">
        <x:v>Q</x:v>
      </x:c>
      <x:c r="D828" s="17" t="str">
        <x:v>Human health and social work activities</x:v>
      </x:c>
      <x:c r="E828" s="17" t="n">
        <x:v>2011</x:v>
      </x:c>
      <x:c r="F828" s="17" t="str">
        <x:v>1000</x:v>
      </x:c>
      <x:c r="G828" s="17" t="str">
        <x:v>Iranian rial</x:v>
      </x:c>
      <x:c r="H828" s="17" t="str">
        <x:v>Iranian rial</x:v>
      </x:c>
      <x:c r="I828" s="17" t="str">
        <x:v>CONSTANT_PRICES</x:v>
      </x:c>
      <x:c r="J828" s="17" t="n">
        <x:v>2016</x:v>
      </x:c>
      <x:c r="K828" s="17" t="str">
        <x:v>2008</x:v>
      </x:c>
      <x:c r="L828" s="17" t="str">
        <x:v>Fiscal year beginning 21 March</x:v>
      </x:c>
      <x:c r="M828" s="76" t="str">
        <x:v>421795188361449</x:v>
      </x:c>
      <x:c r="N828" s="17" t="str">
        <x:v>OBSERVED</x:v>
      </x:c>
      <x:c r="O828" s="17" t="str"/>
    </x:row>
    <x:row r="829">
      <x:c r="A829" s="17" t="str">
        <x:v>2.5</x:v>
      </x:c>
      <x:c r="B829" s="17" t="str">
        <x:v>Industries</x:v>
      </x:c>
      <x:c r="C829" s="17" t="str">
        <x:v>R+S+T</x:v>
      </x:c>
      <x:c r="D829" s="17" t="str">
        <x:v>Other service activities</x:v>
      </x:c>
      <x:c r="E829" s="17" t="n">
        <x:v>2011</x:v>
      </x:c>
      <x:c r="F829" s="17" t="str">
        <x:v>1000</x:v>
      </x:c>
      <x:c r="G829" s="17" t="str">
        <x:v>Iranian rial</x:v>
      </x:c>
      <x:c r="H829" s="17" t="str">
        <x:v>Iranian rial</x:v>
      </x:c>
      <x:c r="I829" s="17" t="str">
        <x:v>CONSTANT_PRICES</x:v>
      </x:c>
      <x:c r="J829" s="17" t="n">
        <x:v>2016</x:v>
      </x:c>
      <x:c r="K829" s="17" t="str">
        <x:v>2008</x:v>
      </x:c>
      <x:c r="L829" s="17" t="str">
        <x:v>Fiscal year beginning 21 March</x:v>
      </x:c>
      <x:c r="M829" s="76" t="str">
        <x:v>139759204393659</x:v>
      </x:c>
      <x:c r="N829" s="17" t="str">
        <x:v>OBSERVED</x:v>
      </x:c>
      <x:c r="O829" s="17" t="str"/>
    </x:row>
    <x:row r="830">
      <x:c r="A830" s="17" t="str">
        <x:v>2.5</x:v>
      </x:c>
      <x:c r="B830" s="17" t="str">
        <x:v>Industries</x:v>
      </x:c>
      <x:c r="C830" s="17" t="str">
        <x:v>R</x:v>
      </x:c>
      <x:c r="D830" s="17" t="str">
        <x:v>Arts, entertainment and recreation</x:v>
      </x:c>
      <x:c r="E830" s="17" t="n">
        <x:v>2011</x:v>
      </x:c>
      <x:c r="F830" s="17" t="str">
        <x:v>1000</x:v>
      </x:c>
      <x:c r="G830" s="17" t="str">
        <x:v>Iranian rial</x:v>
      </x:c>
      <x:c r="H830" s="17" t="str">
        <x:v>Iranian rial</x:v>
      </x:c>
      <x:c r="I830" s="17" t="str">
        <x:v>CONSTANT_PRICES</x:v>
      </x:c>
      <x:c r="J830" s="17" t="n">
        <x:v>2016</x:v>
      </x:c>
      <x:c r="K830" s="17" t="str">
        <x:v>2008</x:v>
      </x:c>
      <x:c r="L830" s="17" t="str">
        <x:v>Fiscal year beginning 21 March</x:v>
      </x:c>
      <x:c r="M830" s="76" t="str">
        <x:v>46990684647923</x:v>
      </x:c>
      <x:c r="N830" s="17" t="str">
        <x:v>OBSERVED</x:v>
      </x:c>
      <x:c r="O830" s="17" t="str"/>
    </x:row>
    <x:row r="831">
      <x:c r="A831" s="17" t="str">
        <x:v>2.5</x:v>
      </x:c>
      <x:c r="B831" s="17" t="str">
        <x:v>Industries</x:v>
      </x:c>
      <x:c r="C831" s="17" t="str">
        <x:v>S</x:v>
      </x:c>
      <x:c r="D831" s="17" t="str">
        <x:v>Other service activities</x:v>
      </x:c>
      <x:c r="E831" s="17" t="n">
        <x:v>2011</x:v>
      </x:c>
      <x:c r="F831" s="17" t="str">
        <x:v>1000</x:v>
      </x:c>
      <x:c r="G831" s="17" t="str">
        <x:v>Iranian rial</x:v>
      </x:c>
      <x:c r="H831" s="17" t="str">
        <x:v>Iranian rial</x:v>
      </x:c>
      <x:c r="I831" s="17" t="str">
        <x:v>CONSTANT_PRICES</x:v>
      </x:c>
      <x:c r="J831" s="17" t="n">
        <x:v>2016</x:v>
      </x:c>
      <x:c r="K831" s="17" t="str">
        <x:v>2008</x:v>
      </x:c>
      <x:c r="L831" s="17" t="str">
        <x:v>Fiscal year beginning 21 March</x:v>
      </x:c>
      <x:c r="M831" s="76" t="str">
        <x:v>92768519745736.2</x:v>
      </x:c>
      <x:c r="N831" s="17" t="str">
        <x:v>OBSERVED</x:v>
      </x:c>
      <x:c r="O831" s="17" t="str"/>
    </x:row>
    <x:row r="832">
      <x:c r="A832" s="17" t="str">
        <x:v>2.5</x:v>
      </x:c>
      <x:c r="B832" s="17" t="str">
        <x:v>Industries</x:v>
      </x:c>
      <x:c r="C832" s="17" t="str">
        <x:v>B.1g</x:v>
      </x:c>
      <x:c r="D832" s="17" t="str">
        <x:v>Equals: VALUE ADDED, GROSS, at basic prices</x:v>
      </x:c>
      <x:c r="E832" s="17" t="n">
        <x:v>2011</x:v>
      </x:c>
      <x:c r="F832" s="17" t="str">
        <x:v>1000</x:v>
      </x:c>
      <x:c r="G832" s="17" t="str">
        <x:v>Iranian rial</x:v>
      </x:c>
      <x:c r="H832" s="17" t="str">
        <x:v>Iranian rial</x:v>
      </x:c>
      <x:c r="I832" s="17" t="str">
        <x:v>CONSTANT_PRICES</x:v>
      </x:c>
      <x:c r="J832" s="17" t="n">
        <x:v>2016</x:v>
      </x:c>
      <x:c r="K832" s="17" t="str">
        <x:v>2008</x:v>
      </x:c>
      <x:c r="L832" s="17" t="str">
        <x:v>Fiscal year beginning 21 March</x:v>
      </x:c>
      <x:c r="M832" s="76" t="str">
        <x:v>13398328337889500</x:v>
      </x:c>
      <x:c r="N832" s="17" t="str">
        <x:v>OBSERVED</x:v>
      </x:c>
      <x:c r="O832" s="17" t="str"/>
    </x:row>
    <x:row r="833">
      <x:c r="A833" s="17" t="str">
        <x:v>2.5</x:v>
      </x:c>
      <x:c r="B833" s="17" t="str">
        <x:v>Industries</x:v>
      </x:c>
      <x:c r="C833" s="17" t="str">
        <x:v>D.21-D.31</x:v>
      </x:c>
      <x:c r="D833" s="17" t="str">
        <x:v>Plus: Taxes less Subsidies on products</x:v>
      </x:c>
      <x:c r="E833" s="17" t="n">
        <x:v>2011</x:v>
      </x:c>
      <x:c r="F833" s="17" t="str">
        <x:v>1000</x:v>
      </x:c>
      <x:c r="G833" s="17" t="str">
        <x:v>Iranian rial</x:v>
      </x:c>
      <x:c r="H833" s="17" t="str">
        <x:v>Iranian rial</x:v>
      </x:c>
      <x:c r="I833" s="17" t="str">
        <x:v>CONSTANT_PRICES</x:v>
      </x:c>
      <x:c r="J833" s="17" t="n">
        <x:v>2016</x:v>
      </x:c>
      <x:c r="K833" s="17" t="str">
        <x:v>2008</x:v>
      </x:c>
      <x:c r="L833" s="17" t="str">
        <x:v>Fiscal year beginning 21 March</x:v>
      </x:c>
      <x:c r="M833" s="76" t="str">
        <x:v>100466937650684</x:v>
      </x:c>
      <x:c r="N833" s="17" t="str">
        <x:v>OBSERVED</x:v>
      </x:c>
      <x:c r="O833" s="17" t="str"/>
    </x:row>
    <x:row r="834">
      <x:c r="A834" s="17" t="str">
        <x:v>2.5</x:v>
      </x:c>
      <x:c r="B834" s="17" t="str">
        <x:v>Industries</x:v>
      </x:c>
      <x:c r="C834" s="17" t="str">
        <x:v>D.21</x:v>
      </x:c>
      <x:c r="D834" s="17" t="str">
        <x:v>Plus: Taxes on products</x:v>
      </x:c>
      <x:c r="E834" s="17" t="n">
        <x:v>2011</x:v>
      </x:c>
      <x:c r="F834" s="17" t="str">
        <x:v>1000</x:v>
      </x:c>
      <x:c r="G834" s="17" t="str">
        <x:v>Iranian rial</x:v>
      </x:c>
      <x:c r="H834" s="17" t="str">
        <x:v>Iranian rial</x:v>
      </x:c>
      <x:c r="I834" s="17" t="str">
        <x:v>CONSTANT_PRICES</x:v>
      </x:c>
      <x:c r="J834" s="17" t="n">
        <x:v>2016</x:v>
      </x:c>
      <x:c r="K834" s="17" t="str">
        <x:v>2008</x:v>
      </x:c>
      <x:c r="L834" s="17" t="str">
        <x:v>Fiscal year beginning 21 March</x:v>
      </x:c>
      <x:c r="M834" s="76" t="str">
        <x:v>555516845918275</x:v>
      </x:c>
      <x:c r="N834" s="17" t="str">
        <x:v>OBSERVED</x:v>
      </x:c>
      <x:c r="O834" s="17" t="str"/>
    </x:row>
    <x:row r="835">
      <x:c r="A835" s="17" t="str">
        <x:v>2.5</x:v>
      </x:c>
      <x:c r="B835" s="17" t="str">
        <x:v>Industries</x:v>
      </x:c>
      <x:c r="C835" s="17" t="str">
        <x:v>D.31</x:v>
      </x:c>
      <x:c r="D835" s="17" t="str">
        <x:v>Less: Subsidies on products</x:v>
      </x:c>
      <x:c r="E835" s="17" t="n">
        <x:v>2011</x:v>
      </x:c>
      <x:c r="F835" s="17" t="str">
        <x:v>1000</x:v>
      </x:c>
      <x:c r="G835" s="17" t="str">
        <x:v>Iranian rial</x:v>
      </x:c>
      <x:c r="H835" s="17" t="str">
        <x:v>Iranian rial</x:v>
      </x:c>
      <x:c r="I835" s="17" t="str">
        <x:v>CONSTANT_PRICES</x:v>
      </x:c>
      <x:c r="J835" s="17" t="n">
        <x:v>2016</x:v>
      </x:c>
      <x:c r="K835" s="17" t="str">
        <x:v>2008</x:v>
      </x:c>
      <x:c r="L835" s="17" t="str">
        <x:v>Fiscal year beginning 21 March</x:v>
      </x:c>
      <x:c r="M835" s="76" t="str">
        <x:v>455049908267590</x:v>
      </x:c>
      <x:c r="N835" s="17" t="str">
        <x:v>OBSERVED</x:v>
      </x:c>
      <x:c r="O835" s="17" t="str"/>
    </x:row>
    <x:row r="836">
      <x:c r="A836" s="17" t="str">
        <x:v>2.5</x:v>
      </x:c>
      <x:c r="B836" s="17" t="str">
        <x:v>Industries</x:v>
      </x:c>
      <x:c r="C836" s="17" t="str">
        <x:v>B.1*g</x:v>
      </x:c>
      <x:c r="D836" s="17" t="str">
        <x:v>Equals: GROSS DOMESTIC PRODUCT</x:v>
      </x:c>
      <x:c r="E836" s="17" t="n">
        <x:v>2011</x:v>
      </x:c>
      <x:c r="F836" s="17" t="str">
        <x:v>1000</x:v>
      </x:c>
      <x:c r="G836" s="17" t="str">
        <x:v>Iranian rial</x:v>
      </x:c>
      <x:c r="H836" s="17" t="str">
        <x:v>Iranian rial</x:v>
      </x:c>
      <x:c r="I836" s="17" t="str">
        <x:v>CONSTANT_PRICES</x:v>
      </x:c>
      <x:c r="J836" s="17" t="n">
        <x:v>2016</x:v>
      </x:c>
      <x:c r="K836" s="17" t="str">
        <x:v>2008</x:v>
      </x:c>
      <x:c r="L836" s="17" t="str">
        <x:v>Fiscal year beginning 21 March</x:v>
      </x:c>
      <x:c r="M836" s="76" t="str">
        <x:v>13498795275540200</x:v>
      </x:c>
      <x:c r="N836" s="17" t="str">
        <x:v>OBSERVED</x:v>
      </x:c>
      <x:c r="O836" s="17" t="str"/>
    </x:row>
  </x:sheetData>
  <x:mergeCells>
    <x:mergeCell ref="A1:H1"/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5" hidden="0" customWidth="1"/>
    <x:col min="3" max="3" width="10" hidden="0" customWidth="1"/>
    <x:col min="4" max="4" width="24" hidden="0" customWidth="1"/>
    <x:col min="5" max="5" width="38" hidden="0" customWidth="1"/>
    <x:col min="6" max="6" width="18" hidden="0" customWidth="1"/>
    <x:col min="7" max="7" width="18" hidden="0" customWidth="1"/>
    <x:col min="8" max="8" width="18" hidden="0" customWidth="1"/>
    <x:col min="9" max="9" width="16" hidden="0" customWidth="1"/>
    <x:col min="10" max="10" width="28" hidden="0" customWidth="1"/>
    <x:col min="11" max="11" width="70" hidden="0" customWidth="1"/>
    <x:col min="12" max="12" width="22" hidden="0" customWidth="1"/>
  </x:cols>
  <x:sheetData>
    <x:row r="1" ht="28" customHeight="1">
      <x:c r="A1" s="4" t="str">
        <x:v>جمعیت WPP 2024: ایران</x:v>
      </x:c>
      <x:c r="B1" s="4"/>
      <x:c r="C1" s="4"/>
      <x:c r="D1" s="4"/>
      <x:c r="E1" s="4"/>
      <x:c r="F1" s="4"/>
      <x:c r="G1" s="4"/>
      <x:c r="H1" s="4"/>
    </x:row>
    <x:row r="2" ht="34" customHeight="1">
      <x:c r="A2" s="9" t="str">
        <x:v>تمام 126 ردیف رسمی WPP 2024 برای واریانت‌های Medium/Low/High نگهداری شده‌اند. مقدارها هزار نفر و خروجی‌های سناریویی WPP هستند، نه مشاهده WDI.</x:v>
      </x:c>
      <x:c r="B2" s="9"/>
      <x:c r="C2" s="9"/>
      <x:c r="D2" s="9"/>
      <x:c r="E2" s="9"/>
      <x:c r="F2" s="9"/>
      <x:c r="G2" s="9"/>
      <x:c r="H2" s="9"/>
    </x:row>
    <x:row r="4">
      <x:c r="A4" s="15" t="str">
        <x:v>شناسه منبع</x:v>
      </x:c>
      <x:c r="B4" s="15" t="str">
        <x:v>واریانت</x:v>
      </x:c>
      <x:c r="C4" s="15" t="str">
        <x:v>دوره</x:v>
      </x:c>
      <x:c r="D4" s="15" t="str">
        <x:v>کد شاخص</x:v>
      </x:c>
      <x:c r="E4" s="15" t="str">
        <x:v>شاخص</x:v>
      </x:c>
      <x:c r="F4" s="15" t="str">
        <x:v>واحد</x:v>
      </x:c>
      <x:c r="G4" s="15" t="str">
        <x:v>مقدار</x:v>
      </x:c>
      <x:c r="H4" s="15" t="str">
        <x:v>وضعیت زمانی</x:v>
      </x:c>
      <x:c r="I4" s="15" t="str">
        <x:v>نوع مقدار</x:v>
      </x:c>
      <x:c r="J4" s="15" t="str">
        <x:v>وضعیت منبع</x:v>
      </x:c>
      <x:c r="K4" s="15" t="str">
        <x:v>URL منبع</x:v>
      </x:c>
      <x:c r="L4" s="15" t="str">
        <x:v>واکشی</x:v>
      </x:c>
    </x:row>
    <x:row r="5">
      <x:c r="A5" s="17" t="str">
        <x:v>un-wpp-2024-othervariants</x:v>
      </x:c>
      <x:c r="B5" s="17" t="str">
        <x:v>High</x:v>
      </x:c>
      <x:c r="C5" s="17" t="n">
        <x:v>2024</x:v>
      </x:c>
      <x:c r="D5" s="17" t="str">
        <x:v>TPopulation1July</x:v>
      </x:c>
      <x:c r="E5" s="17" t="str">
        <x:v>Total population as of 1 July</x:v>
      </x:c>
      <x:c r="F5" s="17" t="str">
        <x:v>thousand_persons</x:v>
      </x:c>
      <x:c r="G5" s="76" t="n">
        <x:v>91652.467</x:v>
      </x:c>
      <x:c r="H5" s="17" t="str">
        <x:v>PROJECTION</x:v>
      </x:c>
      <x:c r="I5" s="17" t="str">
        <x:v>scenario</x:v>
      </x:c>
      <x:c r="J5" s="17" t="str">
        <x:v>UN_WPP_DETERMINISTIC_VARIANT</x:v>
      </x:c>
      <x:c r="K5" s="17" t="str">
        <x:v>https://population.un.org/wpp/assets/Excel%20Files/1_Indicator%20(Standard)/CSV_FILES/WPP2024_Demographic_Indicators_OtherVariants.csv.gz</x:v>
      </x:c>
      <x:c r="L5" s="17" t="str">
        <x:v>2026-08-29</x:v>
      </x:c>
    </x:row>
    <x:row r="6">
      <x:c r="A6" s="17" t="str">
        <x:v>un-wpp-2024-othervariants</x:v>
      </x:c>
      <x:c r="B6" s="17" t="str">
        <x:v>High</x:v>
      </x:c>
      <x:c r="C6" s="17" t="n">
        <x:v>2025</x:v>
      </x:c>
      <x:c r="D6" s="17" t="str">
        <x:v>TPopulation1July</x:v>
      </x:c>
      <x:c r="E6" s="17" t="str">
        <x:v>Total population as of 1 July</x:v>
      </x:c>
      <x:c r="F6" s="17" t="str">
        <x:v>thousand_persons</x:v>
      </x:c>
      <x:c r="G6" s="76" t="n">
        <x:v>92670.535</x:v>
      </x:c>
      <x:c r="H6" s="17" t="str">
        <x:v>PROJECTION</x:v>
      </x:c>
      <x:c r="I6" s="17" t="str">
        <x:v>scenario</x:v>
      </x:c>
      <x:c r="J6" s="17" t="str">
        <x:v>UN_WPP_DETERMINISTIC_VARIANT</x:v>
      </x:c>
      <x:c r="K6" s="17" t="str">
        <x:v>https://population.un.org/wpp/assets/Excel%20Files/1_Indicator%20(Standard)/CSV_FILES/WPP2024_Demographic_Indicators_OtherVariants.csv.gz</x:v>
      </x:c>
      <x:c r="L6" s="17" t="str">
        <x:v>2026-08-29</x:v>
      </x:c>
    </x:row>
    <x:row r="7">
      <x:c r="A7" s="17" t="str">
        <x:v>un-wpp-2024-othervariants</x:v>
      </x:c>
      <x:c r="B7" s="17" t="str">
        <x:v>High</x:v>
      </x:c>
      <x:c r="C7" s="17" t="n">
        <x:v>2026</x:v>
      </x:c>
      <x:c r="D7" s="17" t="str">
        <x:v>TPopulation1July</x:v>
      </x:c>
      <x:c r="E7" s="17" t="str">
        <x:v>Total population as of 1 July</x:v>
      </x:c>
      <x:c r="F7" s="17" t="str">
        <x:v>thousand_persons</x:v>
      </x:c>
      <x:c r="G7" s="76" t="n">
        <x:v>93586.926</x:v>
      </x:c>
      <x:c r="H7" s="17" t="str">
        <x:v>PROJECTION</x:v>
      </x:c>
      <x:c r="I7" s="17" t="str">
        <x:v>scenario</x:v>
      </x:c>
      <x:c r="J7" s="17" t="str">
        <x:v>UN_WPP_DETERMINISTIC_VARIANT</x:v>
      </x:c>
      <x:c r="K7" s="17" t="str">
        <x:v>https://population.un.org/wpp/assets/Excel%20Files/1_Indicator%20(Standard)/CSV_FILES/WPP2024_Demographic_Indicators_OtherVariants.csv.gz</x:v>
      </x:c>
      <x:c r="L7" s="17" t="str">
        <x:v>2026-08-29</x:v>
      </x:c>
    </x:row>
    <x:row r="8">
      <x:c r="A8" s="17" t="str">
        <x:v>un-wpp-2024-othervariants</x:v>
      </x:c>
      <x:c r="B8" s="17" t="str">
        <x:v>High</x:v>
      </x:c>
      <x:c r="C8" s="17" t="n">
        <x:v>2027</x:v>
      </x:c>
      <x:c r="D8" s="17" t="str">
        <x:v>TPopulation1July</x:v>
      </x:c>
      <x:c r="E8" s="17" t="str">
        <x:v>Total population as of 1 July</x:v>
      </x:c>
      <x:c r="F8" s="17" t="str">
        <x:v>thousand_persons</x:v>
      </x:c>
      <x:c r="G8" s="76" t="n">
        <x:v>94420.352</x:v>
      </x:c>
      <x:c r="H8" s="17" t="str">
        <x:v>PROJECTION</x:v>
      </x:c>
      <x:c r="I8" s="17" t="str">
        <x:v>scenario</x:v>
      </x:c>
      <x:c r="J8" s="17" t="str">
        <x:v>UN_WPP_DETERMINISTIC_VARIANT</x:v>
      </x:c>
      <x:c r="K8" s="17" t="str">
        <x:v>https://population.un.org/wpp/assets/Excel%20Files/1_Indicator%20(Standard)/CSV_FILES/WPP2024_Demographic_Indicators_OtherVariants.csv.gz</x:v>
      </x:c>
      <x:c r="L8" s="17" t="str">
        <x:v>2026-08-29</x:v>
      </x:c>
    </x:row>
    <x:row r="9">
      <x:c r="A9" s="17" t="str">
        <x:v>un-wpp-2024-othervariants</x:v>
      </x:c>
      <x:c r="B9" s="17" t="str">
        <x:v>High</x:v>
      </x:c>
      <x:c r="C9" s="17" t="n">
        <x:v>2028</x:v>
      </x:c>
      <x:c r="D9" s="17" t="str">
        <x:v>TPopulation1July</x:v>
      </x:c>
      <x:c r="E9" s="17" t="str">
        <x:v>Total population as of 1 July</x:v>
      </x:c>
      <x:c r="F9" s="17" t="str">
        <x:v>thousand_persons</x:v>
      </x:c>
      <x:c r="G9" s="76" t="n">
        <x:v>95183.016</x:v>
      </x:c>
      <x:c r="H9" s="17" t="str">
        <x:v>PROJECTION</x:v>
      </x:c>
      <x:c r="I9" s="17" t="str">
        <x:v>scenario</x:v>
      </x:c>
      <x:c r="J9" s="17" t="str">
        <x:v>UN_WPP_DETERMINISTIC_VARIANT</x:v>
      </x:c>
      <x:c r="K9" s="17" t="str">
        <x:v>https://population.un.org/wpp/assets/Excel%20Files/1_Indicator%20(Standard)/CSV_FILES/WPP2024_Demographic_Indicators_OtherVariants.csv.gz</x:v>
      </x:c>
      <x:c r="L9" s="17" t="str">
        <x:v>2026-08-29</x:v>
      </x:c>
    </x:row>
    <x:row r="10">
      <x:c r="A10" s="17" t="str">
        <x:v>un-wpp-2024-othervariants</x:v>
      </x:c>
      <x:c r="B10" s="17" t="str">
        <x:v>High</x:v>
      </x:c>
      <x:c r="C10" s="17" t="n">
        <x:v>2029</x:v>
      </x:c>
      <x:c r="D10" s="17" t="str">
        <x:v>TPopulation1July</x:v>
      </x:c>
      <x:c r="E10" s="17" t="str">
        <x:v>Total population as of 1 July</x:v>
      </x:c>
      <x:c r="F10" s="17" t="str">
        <x:v>thousand_persons</x:v>
      </x:c>
      <x:c r="G10" s="76" t="n">
        <x:v>95935.366</x:v>
      </x:c>
      <x:c r="H10" s="17" t="str">
        <x:v>PROJECTION</x:v>
      </x:c>
      <x:c r="I10" s="17" t="str">
        <x:v>scenario</x:v>
      </x:c>
      <x:c r="J10" s="17" t="str">
        <x:v>UN_WPP_DETERMINISTIC_VARIANT</x:v>
      </x:c>
      <x:c r="K10" s="17" t="str">
        <x:v>https://population.un.org/wpp/assets/Excel%20Files/1_Indicator%20(Standard)/CSV_FILES/WPP2024_Demographic_Indicators_OtherVariants.csv.gz</x:v>
      </x:c>
      <x:c r="L10" s="17" t="str">
        <x:v>2026-08-29</x:v>
      </x:c>
    </x:row>
    <x:row r="11">
      <x:c r="A11" s="17" t="str">
        <x:v>un-wpp-2024-othervariants</x:v>
      </x:c>
      <x:c r="B11" s="17" t="str">
        <x:v>High</x:v>
      </x:c>
      <x:c r="C11" s="17" t="n">
        <x:v>2030</x:v>
      </x:c>
      <x:c r="D11" s="17" t="str">
        <x:v>TPopulation1July</x:v>
      </x:c>
      <x:c r="E11" s="17" t="str">
        <x:v>Total population as of 1 July</x:v>
      </x:c>
      <x:c r="F11" s="17" t="str">
        <x:v>thousand_persons</x:v>
      </x:c>
      <x:c r="G11" s="76" t="n">
        <x:v>96690.206</x:v>
      </x:c>
      <x:c r="H11" s="17" t="str">
        <x:v>PROJECTION</x:v>
      </x:c>
      <x:c r="I11" s="17" t="str">
        <x:v>scenario</x:v>
      </x:c>
      <x:c r="J11" s="17" t="str">
        <x:v>UN_WPP_DETERMINISTIC_VARIANT</x:v>
      </x:c>
      <x:c r="K11" s="17" t="str">
        <x:v>https://population.un.org/wpp/assets/Excel%20Files/1_Indicator%20(Standard)/CSV_FILES/WPP2024_Demographic_Indicators_OtherVariants.csv.gz</x:v>
      </x:c>
      <x:c r="L11" s="17" t="str">
        <x:v>2026-08-29</x:v>
      </x:c>
    </x:row>
    <x:row r="12">
      <x:c r="A12" s="17" t="str">
        <x:v>un-wpp-2024-othervariants</x:v>
      </x:c>
      <x:c r="B12" s="17" t="str">
        <x:v>High</x:v>
      </x:c>
      <x:c r="C12" s="17" t="n">
        <x:v>2031</x:v>
      </x:c>
      <x:c r="D12" s="17" t="str">
        <x:v>TPopulation1July</x:v>
      </x:c>
      <x:c r="E12" s="17" t="str">
        <x:v>Total population as of 1 July</x:v>
      </x:c>
      <x:c r="F12" s="17" t="str">
        <x:v>thousand_persons</x:v>
      </x:c>
      <x:c r="G12" s="76" t="n">
        <x:v>97416.235</x:v>
      </x:c>
      <x:c r="H12" s="17" t="str">
        <x:v>PROJECTION</x:v>
      </x:c>
      <x:c r="I12" s="17" t="str">
        <x:v>scenario</x:v>
      </x:c>
      <x:c r="J12" s="17" t="str">
        <x:v>UN_WPP_DETERMINISTIC_VARIANT</x:v>
      </x:c>
      <x:c r="K12" s="17" t="str">
        <x:v>https://population.un.org/wpp/assets/Excel%20Files/1_Indicator%20(Standard)/CSV_FILES/WPP2024_Demographic_Indicators_OtherVariants.csv.gz</x:v>
      </x:c>
      <x:c r="L12" s="17" t="str">
        <x:v>2026-08-29</x:v>
      </x:c>
    </x:row>
    <x:row r="13">
      <x:c r="A13" s="17" t="str">
        <x:v>un-wpp-2024-othervariants</x:v>
      </x:c>
      <x:c r="B13" s="17" t="str">
        <x:v>High</x:v>
      </x:c>
      <x:c r="C13" s="17" t="n">
        <x:v>2032</x:v>
      </x:c>
      <x:c r="D13" s="17" t="str">
        <x:v>TPopulation1July</x:v>
      </x:c>
      <x:c r="E13" s="17" t="str">
        <x:v>Total population as of 1 July</x:v>
      </x:c>
      <x:c r="F13" s="17" t="str">
        <x:v>thousand_persons</x:v>
      </x:c>
      <x:c r="G13" s="76" t="n">
        <x:v>98122.608</x:v>
      </x:c>
      <x:c r="H13" s="17" t="str">
        <x:v>PROJECTION</x:v>
      </x:c>
      <x:c r="I13" s="17" t="str">
        <x:v>scenario</x:v>
      </x:c>
      <x:c r="J13" s="17" t="str">
        <x:v>UN_WPP_DETERMINISTIC_VARIANT</x:v>
      </x:c>
      <x:c r="K13" s="17" t="str">
        <x:v>https://population.un.org/wpp/assets/Excel%20Files/1_Indicator%20(Standard)/CSV_FILES/WPP2024_Demographic_Indicators_OtherVariants.csv.gz</x:v>
      </x:c>
      <x:c r="L13" s="17" t="str">
        <x:v>2026-08-29</x:v>
      </x:c>
    </x:row>
    <x:row r="14">
      <x:c r="A14" s="17" t="str">
        <x:v>un-wpp-2024-othervariants</x:v>
      </x:c>
      <x:c r="B14" s="17" t="str">
        <x:v>High</x:v>
      </x:c>
      <x:c r="C14" s="17" t="n">
        <x:v>2033</x:v>
      </x:c>
      <x:c r="D14" s="17" t="str">
        <x:v>TPopulation1July</x:v>
      </x:c>
      <x:c r="E14" s="17" t="str">
        <x:v>Total population as of 1 July</x:v>
      </x:c>
      <x:c r="F14" s="17" t="str">
        <x:v>thousand_persons</x:v>
      </x:c>
      <x:c r="G14" s="76" t="n">
        <x:v>98809.952</x:v>
      </x:c>
      <x:c r="H14" s="17" t="str">
        <x:v>PROJECTION</x:v>
      </x:c>
      <x:c r="I14" s="17" t="str">
        <x:v>scenario</x:v>
      </x:c>
      <x:c r="J14" s="17" t="str">
        <x:v>UN_WPP_DETERMINISTIC_VARIANT</x:v>
      </x:c>
      <x:c r="K14" s="17" t="str">
        <x:v>https://population.un.org/wpp/assets/Excel%20Files/1_Indicator%20(Standard)/CSV_FILES/WPP2024_Demographic_Indicators_OtherVariants.csv.gz</x:v>
      </x:c>
      <x:c r="L14" s="17" t="str">
        <x:v>2026-08-29</x:v>
      </x:c>
    </x:row>
    <x:row r="15">
      <x:c r="A15" s="17" t="str">
        <x:v>un-wpp-2024-othervariants</x:v>
      </x:c>
      <x:c r="B15" s="17" t="str">
        <x:v>High</x:v>
      </x:c>
      <x:c r="C15" s="17" t="n">
        <x:v>2034</x:v>
      </x:c>
      <x:c r="D15" s="17" t="str">
        <x:v>TPopulation1July</x:v>
      </x:c>
      <x:c r="E15" s="17" t="str">
        <x:v>Total population as of 1 July</x:v>
      </x:c>
      <x:c r="F15" s="17" t="str">
        <x:v>thousand_persons</x:v>
      </x:c>
      <x:c r="G15" s="76" t="n">
        <x:v>99514.748</x:v>
      </x:c>
      <x:c r="H15" s="17" t="str">
        <x:v>PROJECTION</x:v>
      </x:c>
      <x:c r="I15" s="17" t="str">
        <x:v>scenario</x:v>
      </x:c>
      <x:c r="J15" s="17" t="str">
        <x:v>UN_WPP_DETERMINISTIC_VARIANT</x:v>
      </x:c>
      <x:c r="K15" s="17" t="str">
        <x:v>https://population.un.org/wpp/assets/Excel%20Files/1_Indicator%20(Standard)/CSV_FILES/WPP2024_Demographic_Indicators_OtherVariants.csv.gz</x:v>
      </x:c>
      <x:c r="L15" s="17" t="str">
        <x:v>2026-08-29</x:v>
      </x:c>
    </x:row>
    <x:row r="16">
      <x:c r="A16" s="17" t="str">
        <x:v>un-wpp-2024-othervariants</x:v>
      </x:c>
      <x:c r="B16" s="17" t="str">
        <x:v>High</x:v>
      </x:c>
      <x:c r="C16" s="17" t="n">
        <x:v>2035</x:v>
      </x:c>
      <x:c r="D16" s="17" t="str">
        <x:v>TPopulation1July</x:v>
      </x:c>
      <x:c r="E16" s="17" t="str">
        <x:v>Total population as of 1 July</x:v>
      </x:c>
      <x:c r="F16" s="17" t="str">
        <x:v>thousand_persons</x:v>
      </x:c>
      <x:c r="G16" s="76" t="n">
        <x:v>100240.169</x:v>
      </x:c>
      <x:c r="H16" s="17" t="str">
        <x:v>PROJECTION</x:v>
      </x:c>
      <x:c r="I16" s="17" t="str">
        <x:v>scenario</x:v>
      </x:c>
      <x:c r="J16" s="17" t="str">
        <x:v>UN_WPP_DETERMINISTIC_VARIANT</x:v>
      </x:c>
      <x:c r="K16" s="17" t="str">
        <x:v>https://population.un.org/wpp/assets/Excel%20Files/1_Indicator%20(Standard)/CSV_FILES/WPP2024_Demographic_Indicators_OtherVariants.csv.gz</x:v>
      </x:c>
      <x:c r="L16" s="17" t="str">
        <x:v>2026-08-29</x:v>
      </x:c>
    </x:row>
    <x:row r="17">
      <x:c r="A17" s="17" t="str">
        <x:v>un-wpp-2024-othervariants</x:v>
      </x:c>
      <x:c r="B17" s="17" t="str">
        <x:v>High</x:v>
      </x:c>
      <x:c r="C17" s="17" t="n">
        <x:v>2036</x:v>
      </x:c>
      <x:c r="D17" s="17" t="str">
        <x:v>TPopulation1July</x:v>
      </x:c>
      <x:c r="E17" s="17" t="str">
        <x:v>Total population as of 1 July</x:v>
      </x:c>
      <x:c r="F17" s="17" t="str">
        <x:v>thousand_persons</x:v>
      </x:c>
      <x:c r="G17" s="76" t="n">
        <x:v>100955.522</x:v>
      </x:c>
      <x:c r="H17" s="17" t="str">
        <x:v>PROJECTION</x:v>
      </x:c>
      <x:c r="I17" s="17" t="str">
        <x:v>scenario</x:v>
      </x:c>
      <x:c r="J17" s="17" t="str">
        <x:v>UN_WPP_DETERMINISTIC_VARIANT</x:v>
      </x:c>
      <x:c r="K17" s="17" t="str">
        <x:v>https://population.un.org/wpp/assets/Excel%20Files/1_Indicator%20(Standard)/CSV_FILES/WPP2024_Demographic_Indicators_OtherVariants.csv.gz</x:v>
      </x:c>
      <x:c r="L17" s="17" t="str">
        <x:v>2026-08-29</x:v>
      </x:c>
    </x:row>
    <x:row r="18">
      <x:c r="A18" s="17" t="str">
        <x:v>un-wpp-2024-othervariants</x:v>
      </x:c>
      <x:c r="B18" s="17" t="str">
        <x:v>High</x:v>
      </x:c>
      <x:c r="C18" s="17" t="n">
        <x:v>2037</x:v>
      </x:c>
      <x:c r="D18" s="17" t="str">
        <x:v>TPopulation1July</x:v>
      </x:c>
      <x:c r="E18" s="17" t="str">
        <x:v>Total population as of 1 July</x:v>
      </x:c>
      <x:c r="F18" s="17" t="str">
        <x:v>thousand_persons</x:v>
      </x:c>
      <x:c r="G18" s="76" t="n">
        <x:v>101660.212</x:v>
      </x:c>
      <x:c r="H18" s="17" t="str">
        <x:v>PROJECTION</x:v>
      </x:c>
      <x:c r="I18" s="17" t="str">
        <x:v>scenario</x:v>
      </x:c>
      <x:c r="J18" s="17" t="str">
        <x:v>UN_WPP_DETERMINISTIC_VARIANT</x:v>
      </x:c>
      <x:c r="K18" s="17" t="str">
        <x:v>https://population.un.org/wpp/assets/Excel%20Files/1_Indicator%20(Standard)/CSV_FILES/WPP2024_Demographic_Indicators_OtherVariants.csv.gz</x:v>
      </x:c>
      <x:c r="L18" s="17" t="str">
        <x:v>2026-08-29</x:v>
      </x:c>
    </x:row>
    <x:row r="19">
      <x:c r="A19" s="17" t="str">
        <x:v>un-wpp-2024-othervariants</x:v>
      </x:c>
      <x:c r="B19" s="17" t="str">
        <x:v>High</x:v>
      </x:c>
      <x:c r="C19" s="17" t="n">
        <x:v>2038</x:v>
      </x:c>
      <x:c r="D19" s="17" t="str">
        <x:v>TPopulation1July</x:v>
      </x:c>
      <x:c r="E19" s="17" t="str">
        <x:v>Total population as of 1 July</x:v>
      </x:c>
      <x:c r="F19" s="17" t="str">
        <x:v>thousand_persons</x:v>
      </x:c>
      <x:c r="G19" s="76" t="n">
        <x:v>102352.349</x:v>
      </x:c>
      <x:c r="H19" s="17" t="str">
        <x:v>PROJECTION</x:v>
      </x:c>
      <x:c r="I19" s="17" t="str">
        <x:v>scenario</x:v>
      </x:c>
      <x:c r="J19" s="17" t="str">
        <x:v>UN_WPP_DETERMINISTIC_VARIANT</x:v>
      </x:c>
      <x:c r="K19" s="17" t="str">
        <x:v>https://population.un.org/wpp/assets/Excel%20Files/1_Indicator%20(Standard)/CSV_FILES/WPP2024_Demographic_Indicators_OtherVariants.csv.gz</x:v>
      </x:c>
      <x:c r="L19" s="17" t="str">
        <x:v>2026-08-29</x:v>
      </x:c>
    </x:row>
    <x:row r="20">
      <x:c r="A20" s="17" t="str">
        <x:v>un-wpp-2024-othervariants</x:v>
      </x:c>
      <x:c r="B20" s="17" t="str">
        <x:v>High</x:v>
      </x:c>
      <x:c r="C20" s="17" t="n">
        <x:v>2039</x:v>
      </x:c>
      <x:c r="D20" s="17" t="str">
        <x:v>TPopulation1July</x:v>
      </x:c>
      <x:c r="E20" s="17" t="str">
        <x:v>Total population as of 1 July</x:v>
      </x:c>
      <x:c r="F20" s="17" t="str">
        <x:v>thousand_persons</x:v>
      </x:c>
      <x:c r="G20" s="76" t="n">
        <x:v>103030.103</x:v>
      </x:c>
      <x:c r="H20" s="17" t="str">
        <x:v>PROJECTION</x:v>
      </x:c>
      <x:c r="I20" s="17" t="str">
        <x:v>scenario</x:v>
      </x:c>
      <x:c r="J20" s="17" t="str">
        <x:v>UN_WPP_DETERMINISTIC_VARIANT</x:v>
      </x:c>
      <x:c r="K20" s="17" t="str">
        <x:v>https://population.un.org/wpp/assets/Excel%20Files/1_Indicator%20(Standard)/CSV_FILES/WPP2024_Demographic_Indicators_OtherVariants.csv.gz</x:v>
      </x:c>
      <x:c r="L20" s="17" t="str">
        <x:v>2026-08-29</x:v>
      </x:c>
    </x:row>
    <x:row r="21">
      <x:c r="A21" s="17" t="str">
        <x:v>un-wpp-2024-othervariants</x:v>
      </x:c>
      <x:c r="B21" s="17" t="str">
        <x:v>High</x:v>
      </x:c>
      <x:c r="C21" s="17" t="n">
        <x:v>2040</x:v>
      </x:c>
      <x:c r="D21" s="17" t="str">
        <x:v>TPopulation1July</x:v>
      </x:c>
      <x:c r="E21" s="17" t="str">
        <x:v>Total population as of 1 July</x:v>
      </x:c>
      <x:c r="F21" s="17" t="str">
        <x:v>thousand_persons</x:v>
      </x:c>
      <x:c r="G21" s="76" t="n">
        <x:v>103694.712</x:v>
      </x:c>
      <x:c r="H21" s="17" t="str">
        <x:v>PROJECTION</x:v>
      </x:c>
      <x:c r="I21" s="17" t="str">
        <x:v>scenario</x:v>
      </x:c>
      <x:c r="J21" s="17" t="str">
        <x:v>UN_WPP_DETERMINISTIC_VARIANT</x:v>
      </x:c>
      <x:c r="K21" s="17" t="str">
        <x:v>https://population.un.org/wpp/assets/Excel%20Files/1_Indicator%20(Standard)/CSV_FILES/WPP2024_Demographic_Indicators_OtherVariants.csv.gz</x:v>
      </x:c>
      <x:c r="L21" s="17" t="str">
        <x:v>2026-08-29</x:v>
      </x:c>
    </x:row>
    <x:row r="22">
      <x:c r="A22" s="17" t="str">
        <x:v>un-wpp-2024-othervariants</x:v>
      </x:c>
      <x:c r="B22" s="17" t="str">
        <x:v>High</x:v>
      </x:c>
      <x:c r="C22" s="17" t="n">
        <x:v>2041</x:v>
      </x:c>
      <x:c r="D22" s="17" t="str">
        <x:v>TPopulation1July</x:v>
      </x:c>
      <x:c r="E22" s="17" t="str">
        <x:v>Total population as of 1 July</x:v>
      </x:c>
      <x:c r="F22" s="17" t="str">
        <x:v>thousand_persons</x:v>
      </x:c>
      <x:c r="G22" s="76" t="n">
        <x:v>104346.556</x:v>
      </x:c>
      <x:c r="H22" s="17" t="str">
        <x:v>PROJECTION</x:v>
      </x:c>
      <x:c r="I22" s="17" t="str">
        <x:v>scenario</x:v>
      </x:c>
      <x:c r="J22" s="17" t="str">
        <x:v>UN_WPP_DETERMINISTIC_VARIANT</x:v>
      </x:c>
      <x:c r="K22" s="17" t="str">
        <x:v>https://population.un.org/wpp/assets/Excel%20Files/1_Indicator%20(Standard)/CSV_FILES/WPP2024_Demographic_Indicators_OtherVariants.csv.gz</x:v>
      </x:c>
      <x:c r="L22" s="17" t="str">
        <x:v>2026-08-29</x:v>
      </x:c>
    </x:row>
    <x:row r="23">
      <x:c r="A23" s="17" t="str">
        <x:v>un-wpp-2024-othervariants</x:v>
      </x:c>
      <x:c r="B23" s="17" t="str">
        <x:v>High</x:v>
      </x:c>
      <x:c r="C23" s="17" t="n">
        <x:v>2042</x:v>
      </x:c>
      <x:c r="D23" s="17" t="str">
        <x:v>TPopulation1July</x:v>
      </x:c>
      <x:c r="E23" s="17" t="str">
        <x:v>Total population as of 1 July</x:v>
      </x:c>
      <x:c r="F23" s="17" t="str">
        <x:v>thousand_persons</x:v>
      </x:c>
      <x:c r="G23" s="76" t="n">
        <x:v>104981.326</x:v>
      </x:c>
      <x:c r="H23" s="17" t="str">
        <x:v>PROJECTION</x:v>
      </x:c>
      <x:c r="I23" s="17" t="str">
        <x:v>scenario</x:v>
      </x:c>
      <x:c r="J23" s="17" t="str">
        <x:v>UN_WPP_DETERMINISTIC_VARIANT</x:v>
      </x:c>
      <x:c r="K23" s="17" t="str">
        <x:v>https://population.un.org/wpp/assets/Excel%20Files/1_Indicator%20(Standard)/CSV_FILES/WPP2024_Demographic_Indicators_OtherVariants.csv.gz</x:v>
      </x:c>
      <x:c r="L23" s="17" t="str">
        <x:v>2026-08-29</x:v>
      </x:c>
    </x:row>
    <x:row r="24">
      <x:c r="A24" s="17" t="str">
        <x:v>un-wpp-2024-othervariants</x:v>
      </x:c>
      <x:c r="B24" s="17" t="str">
        <x:v>High</x:v>
      </x:c>
      <x:c r="C24" s="17" t="n">
        <x:v>2043</x:v>
      </x:c>
      <x:c r="D24" s="17" t="str">
        <x:v>TPopulation1July</x:v>
      </x:c>
      <x:c r="E24" s="17" t="str">
        <x:v>Total population as of 1 July</x:v>
      </x:c>
      <x:c r="F24" s="17" t="str">
        <x:v>thousand_persons</x:v>
      </x:c>
      <x:c r="G24" s="76" t="n">
        <x:v>105596.864</x:v>
      </x:c>
      <x:c r="H24" s="17" t="str">
        <x:v>PROJECTION</x:v>
      </x:c>
      <x:c r="I24" s="17" t="str">
        <x:v>scenario</x:v>
      </x:c>
      <x:c r="J24" s="17" t="str">
        <x:v>UN_WPP_DETERMINISTIC_VARIANT</x:v>
      </x:c>
      <x:c r="K24" s="17" t="str">
        <x:v>https://population.un.org/wpp/assets/Excel%20Files/1_Indicator%20(Standard)/CSV_FILES/WPP2024_Demographic_Indicators_OtherVariants.csv.gz</x:v>
      </x:c>
      <x:c r="L24" s="17" t="str">
        <x:v>2026-08-29</x:v>
      </x:c>
    </x:row>
    <x:row r="25">
      <x:c r="A25" s="17" t="str">
        <x:v>un-wpp-2024-othervariants</x:v>
      </x:c>
      <x:c r="B25" s="17" t="str">
        <x:v>High</x:v>
      </x:c>
      <x:c r="C25" s="17" t="n">
        <x:v>2044</x:v>
      </x:c>
      <x:c r="D25" s="17" t="str">
        <x:v>TPopulation1July</x:v>
      </x:c>
      <x:c r="E25" s="17" t="str">
        <x:v>Total population as of 1 July</x:v>
      </x:c>
      <x:c r="F25" s="17" t="str">
        <x:v>thousand_persons</x:v>
      </x:c>
      <x:c r="G25" s="76" t="n">
        <x:v>106192.448</x:v>
      </x:c>
      <x:c r="H25" s="17" t="str">
        <x:v>PROJECTION</x:v>
      </x:c>
      <x:c r="I25" s="17" t="str">
        <x:v>scenario</x:v>
      </x:c>
      <x:c r="J25" s="17" t="str">
        <x:v>UN_WPP_DETERMINISTIC_VARIANT</x:v>
      </x:c>
      <x:c r="K25" s="17" t="str">
        <x:v>https://population.un.org/wpp/assets/Excel%20Files/1_Indicator%20(Standard)/CSV_FILES/WPP2024_Demographic_Indicators_OtherVariants.csv.gz</x:v>
      </x:c>
      <x:c r="L25" s="17" t="str">
        <x:v>2026-08-29</x:v>
      </x:c>
    </x:row>
    <x:row r="26">
      <x:c r="A26" s="17" t="str">
        <x:v>un-wpp-2024-othervariants</x:v>
      </x:c>
      <x:c r="B26" s="17" t="str">
        <x:v>High</x:v>
      </x:c>
      <x:c r="C26" s="17" t="n">
        <x:v>2045</x:v>
      </x:c>
      <x:c r="D26" s="17" t="str">
        <x:v>TPopulation1July</x:v>
      </x:c>
      <x:c r="E26" s="17" t="str">
        <x:v>Total population as of 1 July</x:v>
      </x:c>
      <x:c r="F26" s="17" t="str">
        <x:v>thousand_persons</x:v>
      </x:c>
      <x:c r="G26" s="76" t="n">
        <x:v>106765.897</x:v>
      </x:c>
      <x:c r="H26" s="17" t="str">
        <x:v>PROJECTION</x:v>
      </x:c>
      <x:c r="I26" s="17" t="str">
        <x:v>scenario</x:v>
      </x:c>
      <x:c r="J26" s="17" t="str">
        <x:v>UN_WPP_DETERMINISTIC_VARIANT</x:v>
      </x:c>
      <x:c r="K26" s="17" t="str">
        <x:v>https://population.un.org/wpp/assets/Excel%20Files/1_Indicator%20(Standard)/CSV_FILES/WPP2024_Demographic_Indicators_OtherVariants.csv.gz</x:v>
      </x:c>
      <x:c r="L26" s="17" t="str">
        <x:v>2026-08-29</x:v>
      </x:c>
    </x:row>
    <x:row r="27">
      <x:c r="A27" s="17" t="str">
        <x:v>un-wpp-2024-othervariants</x:v>
      </x:c>
      <x:c r="B27" s="17" t="str">
        <x:v>High</x:v>
      </x:c>
      <x:c r="C27" s="17" t="n">
        <x:v>2046</x:v>
      </x:c>
      <x:c r="D27" s="17" t="str">
        <x:v>TPopulation1July</x:v>
      </x:c>
      <x:c r="E27" s="17" t="str">
        <x:v>Total population as of 1 July</x:v>
      </x:c>
      <x:c r="F27" s="17" t="str">
        <x:v>thousand_persons</x:v>
      </x:c>
      <x:c r="G27" s="76" t="n">
        <x:v>107316.811</x:v>
      </x:c>
      <x:c r="H27" s="17" t="str">
        <x:v>PROJECTION</x:v>
      </x:c>
      <x:c r="I27" s="17" t="str">
        <x:v>scenario</x:v>
      </x:c>
      <x:c r="J27" s="17" t="str">
        <x:v>UN_WPP_DETERMINISTIC_VARIANT</x:v>
      </x:c>
      <x:c r="K27" s="17" t="str">
        <x:v>https://population.un.org/wpp/assets/Excel%20Files/1_Indicator%20(Standard)/CSV_FILES/WPP2024_Demographic_Indicators_OtherVariants.csv.gz</x:v>
      </x:c>
      <x:c r="L27" s="17" t="str">
        <x:v>2026-08-29</x:v>
      </x:c>
    </x:row>
    <x:row r="28">
      <x:c r="A28" s="17" t="str">
        <x:v>un-wpp-2024-othervariants</x:v>
      </x:c>
      <x:c r="B28" s="17" t="str">
        <x:v>High</x:v>
      </x:c>
      <x:c r="C28" s="17" t="n">
        <x:v>2047</x:v>
      </x:c>
      <x:c r="D28" s="17" t="str">
        <x:v>TPopulation1July</x:v>
      </x:c>
      <x:c r="E28" s="17" t="str">
        <x:v>Total population as of 1 July</x:v>
      </x:c>
      <x:c r="F28" s="17" t="str">
        <x:v>thousand_persons</x:v>
      </x:c>
      <x:c r="G28" s="76" t="n">
        <x:v>107845.701</x:v>
      </x:c>
      <x:c r="H28" s="17" t="str">
        <x:v>PROJECTION</x:v>
      </x:c>
      <x:c r="I28" s="17" t="str">
        <x:v>scenario</x:v>
      </x:c>
      <x:c r="J28" s="17" t="str">
        <x:v>UN_WPP_DETERMINISTIC_VARIANT</x:v>
      </x:c>
      <x:c r="K28" s="17" t="str">
        <x:v>https://population.un.org/wpp/assets/Excel%20Files/1_Indicator%20(Standard)/CSV_FILES/WPP2024_Demographic_Indicators_OtherVariants.csv.gz</x:v>
      </x:c>
      <x:c r="L28" s="17" t="str">
        <x:v>2026-08-29</x:v>
      </x:c>
    </x:row>
    <x:row r="29">
      <x:c r="A29" s="17" t="str">
        <x:v>un-wpp-2024-othervariants</x:v>
      </x:c>
      <x:c r="B29" s="17" t="str">
        <x:v>High</x:v>
      </x:c>
      <x:c r="C29" s="17" t="n">
        <x:v>2048</x:v>
      </x:c>
      <x:c r="D29" s="17" t="str">
        <x:v>TPopulation1July</x:v>
      </x:c>
      <x:c r="E29" s="17" t="str">
        <x:v>Total population as of 1 July</x:v>
      </x:c>
      <x:c r="F29" s="17" t="str">
        <x:v>thousand_persons</x:v>
      </x:c>
      <x:c r="G29" s="76" t="n">
        <x:v>108352.425</x:v>
      </x:c>
      <x:c r="H29" s="17" t="str">
        <x:v>PROJECTION</x:v>
      </x:c>
      <x:c r="I29" s="17" t="str">
        <x:v>scenario</x:v>
      </x:c>
      <x:c r="J29" s="17" t="str">
        <x:v>UN_WPP_DETERMINISTIC_VARIANT</x:v>
      </x:c>
      <x:c r="K29" s="17" t="str">
        <x:v>https://population.un.org/wpp/assets/Excel%20Files/1_Indicator%20(Standard)/CSV_FILES/WPP2024_Demographic_Indicators_OtherVariants.csv.gz</x:v>
      </x:c>
      <x:c r="L29" s="17" t="str">
        <x:v>2026-08-29</x:v>
      </x:c>
    </x:row>
    <x:row r="30">
      <x:c r="A30" s="17" t="str">
        <x:v>un-wpp-2024-othervariants</x:v>
      </x:c>
      <x:c r="B30" s="17" t="str">
        <x:v>High</x:v>
      </x:c>
      <x:c r="C30" s="17" t="n">
        <x:v>2049</x:v>
      </x:c>
      <x:c r="D30" s="17" t="str">
        <x:v>TPopulation1July</x:v>
      </x:c>
      <x:c r="E30" s="17" t="str">
        <x:v>Total population as of 1 July</x:v>
      </x:c>
      <x:c r="F30" s="17" t="str">
        <x:v>thousand_persons</x:v>
      </x:c>
      <x:c r="G30" s="76" t="n">
        <x:v>108833.667</x:v>
      </x:c>
      <x:c r="H30" s="17" t="str">
        <x:v>PROJECTION</x:v>
      </x:c>
      <x:c r="I30" s="17" t="str">
        <x:v>scenario</x:v>
      </x:c>
      <x:c r="J30" s="17" t="str">
        <x:v>UN_WPP_DETERMINISTIC_VARIANT</x:v>
      </x:c>
      <x:c r="K30" s="17" t="str">
        <x:v>https://population.un.org/wpp/assets/Excel%20Files/1_Indicator%20(Standard)/CSV_FILES/WPP2024_Demographic_Indicators_OtherVariants.csv.gz</x:v>
      </x:c>
      <x:c r="L30" s="17" t="str">
        <x:v>2026-08-29</x:v>
      </x:c>
    </x:row>
    <x:row r="31">
      <x:c r="A31" s="17" t="str">
        <x:v>un-wpp-2024-othervariants</x:v>
      </x:c>
      <x:c r="B31" s="17" t="str">
        <x:v>High</x:v>
      </x:c>
      <x:c r="C31" s="17" t="n">
        <x:v>2050</x:v>
      </x:c>
      <x:c r="D31" s="17" t="str">
        <x:v>TPopulation1July</x:v>
      </x:c>
      <x:c r="E31" s="17" t="str">
        <x:v>Total population as of 1 July</x:v>
      </x:c>
      <x:c r="F31" s="17" t="str">
        <x:v>thousand_persons</x:v>
      </x:c>
      <x:c r="G31" s="76" t="n">
        <x:v>109289.148</x:v>
      </x:c>
      <x:c r="H31" s="17" t="str">
        <x:v>PROJECTION</x:v>
      </x:c>
      <x:c r="I31" s="17" t="str">
        <x:v>scenario</x:v>
      </x:c>
      <x:c r="J31" s="17" t="str">
        <x:v>UN_WPP_DETERMINISTIC_VARIANT</x:v>
      </x:c>
      <x:c r="K31" s="17" t="str">
        <x:v>https://population.un.org/wpp/assets/Excel%20Files/1_Indicator%20(Standard)/CSV_FILES/WPP2024_Demographic_Indicators_OtherVariants.csv.gz</x:v>
      </x:c>
      <x:c r="L31" s="17" t="str">
        <x:v>2026-08-29</x:v>
      </x:c>
    </x:row>
    <x:row r="32">
      <x:c r="A32" s="17" t="str">
        <x:v>un-wpp-2024-othervariants</x:v>
      </x:c>
      <x:c r="B32" s="17" t="str">
        <x:v>High</x:v>
      </x:c>
      <x:c r="C32" s="17" t="n">
        <x:v>2051</x:v>
      </x:c>
      <x:c r="D32" s="17" t="str">
        <x:v>TPopulation1July</x:v>
      </x:c>
      <x:c r="E32" s="17" t="str">
        <x:v>Total population as of 1 July</x:v>
      </x:c>
      <x:c r="F32" s="17" t="str">
        <x:v>thousand_persons</x:v>
      </x:c>
      <x:c r="G32" s="76" t="n">
        <x:v>109720.475</x:v>
      </x:c>
      <x:c r="H32" s="17" t="str">
        <x:v>PROJECTION</x:v>
      </x:c>
      <x:c r="I32" s="17" t="str">
        <x:v>scenario</x:v>
      </x:c>
      <x:c r="J32" s="17" t="str">
        <x:v>UN_WPP_DETERMINISTIC_VARIANT</x:v>
      </x:c>
      <x:c r="K32" s="17" t="str">
        <x:v>https://population.un.org/wpp/assets/Excel%20Files/1_Indicator%20(Standard)/CSV_FILES/WPP2024_Demographic_Indicators_OtherVariants.csv.gz</x:v>
      </x:c>
      <x:c r="L32" s="17" t="str">
        <x:v>2026-08-29</x:v>
      </x:c>
    </x:row>
    <x:row r="33">
      <x:c r="A33" s="17" t="str">
        <x:v>un-wpp-2024-othervariants</x:v>
      </x:c>
      <x:c r="B33" s="17" t="str">
        <x:v>High</x:v>
      </x:c>
      <x:c r="C33" s="17" t="n">
        <x:v>2052</x:v>
      </x:c>
      <x:c r="D33" s="17" t="str">
        <x:v>TPopulation1July</x:v>
      </x:c>
      <x:c r="E33" s="17" t="str">
        <x:v>Total population as of 1 July</x:v>
      </x:c>
      <x:c r="F33" s="17" t="str">
        <x:v>thousand_persons</x:v>
      </x:c>
      <x:c r="G33" s="76" t="n">
        <x:v>110126.926</x:v>
      </x:c>
      <x:c r="H33" s="17" t="str">
        <x:v>PROJECTION</x:v>
      </x:c>
      <x:c r="I33" s="17" t="str">
        <x:v>scenario</x:v>
      </x:c>
      <x:c r="J33" s="17" t="str">
        <x:v>UN_WPP_DETERMINISTIC_VARIANT</x:v>
      </x:c>
      <x:c r="K33" s="17" t="str">
        <x:v>https://population.un.org/wpp/assets/Excel%20Files/1_Indicator%20(Standard)/CSV_FILES/WPP2024_Demographic_Indicators_OtherVariants.csv.gz</x:v>
      </x:c>
      <x:c r="L33" s="17" t="str">
        <x:v>2026-08-29</x:v>
      </x:c>
    </x:row>
    <x:row r="34">
      <x:c r="A34" s="17" t="str">
        <x:v>un-wpp-2024-othervariants</x:v>
      </x:c>
      <x:c r="B34" s="17" t="str">
        <x:v>High</x:v>
      </x:c>
      <x:c r="C34" s="17" t="n">
        <x:v>2053</x:v>
      </x:c>
      <x:c r="D34" s="17" t="str">
        <x:v>TPopulation1July</x:v>
      </x:c>
      <x:c r="E34" s="17" t="str">
        <x:v>Total population as of 1 July</x:v>
      </x:c>
      <x:c r="F34" s="17" t="str">
        <x:v>thousand_persons</x:v>
      </x:c>
      <x:c r="G34" s="76" t="n">
        <x:v>110509.344</x:v>
      </x:c>
      <x:c r="H34" s="17" t="str">
        <x:v>PROJECTION</x:v>
      </x:c>
      <x:c r="I34" s="17" t="str">
        <x:v>scenario</x:v>
      </x:c>
      <x:c r="J34" s="17" t="str">
        <x:v>UN_WPP_DETERMINISTIC_VARIANT</x:v>
      </x:c>
      <x:c r="K34" s="17" t="str">
        <x:v>https://population.un.org/wpp/assets/Excel%20Files/1_Indicator%20(Standard)/CSV_FILES/WPP2024_Demographic_Indicators_OtherVariants.csv.gz</x:v>
      </x:c>
      <x:c r="L34" s="17" t="str">
        <x:v>2026-08-29</x:v>
      </x:c>
    </x:row>
    <x:row r="35">
      <x:c r="A35" s="17" t="str">
        <x:v>un-wpp-2024-othervariants</x:v>
      </x:c>
      <x:c r="B35" s="17" t="str">
        <x:v>High</x:v>
      </x:c>
      <x:c r="C35" s="17" t="n">
        <x:v>2054</x:v>
      </x:c>
      <x:c r="D35" s="17" t="str">
        <x:v>TPopulation1July</x:v>
      </x:c>
      <x:c r="E35" s="17" t="str">
        <x:v>Total population as of 1 July</x:v>
      </x:c>
      <x:c r="F35" s="17" t="str">
        <x:v>thousand_persons</x:v>
      </x:c>
      <x:c r="G35" s="76" t="n">
        <x:v>110866.306</x:v>
      </x:c>
      <x:c r="H35" s="17" t="str">
        <x:v>PROJECTION</x:v>
      </x:c>
      <x:c r="I35" s="17" t="str">
        <x:v>scenario</x:v>
      </x:c>
      <x:c r="J35" s="17" t="str">
        <x:v>UN_WPP_DETERMINISTIC_VARIANT</x:v>
      </x:c>
      <x:c r="K35" s="17" t="str">
        <x:v>https://population.un.org/wpp/assets/Excel%20Files/1_Indicator%20(Standard)/CSV_FILES/WPP2024_Demographic_Indicators_OtherVariants.csv.gz</x:v>
      </x:c>
      <x:c r="L35" s="17" t="str">
        <x:v>2026-08-29</x:v>
      </x:c>
    </x:row>
    <x:row r="36">
      <x:c r="A36" s="17" t="str">
        <x:v>un-wpp-2024-othervariants</x:v>
      </x:c>
      <x:c r="B36" s="17" t="str">
        <x:v>High</x:v>
      </x:c>
      <x:c r="C36" s="17" t="n">
        <x:v>2055</x:v>
      </x:c>
      <x:c r="D36" s="17" t="str">
        <x:v>TPopulation1July</x:v>
      </x:c>
      <x:c r="E36" s="17" t="str">
        <x:v>Total population as of 1 July</x:v>
      </x:c>
      <x:c r="F36" s="17" t="str">
        <x:v>thousand_persons</x:v>
      </x:c>
      <x:c r="G36" s="76" t="n">
        <x:v>111196.775</x:v>
      </x:c>
      <x:c r="H36" s="17" t="str">
        <x:v>PROJECTION</x:v>
      </x:c>
      <x:c r="I36" s="17" t="str">
        <x:v>scenario</x:v>
      </x:c>
      <x:c r="J36" s="17" t="str">
        <x:v>UN_WPP_DETERMINISTIC_VARIANT</x:v>
      </x:c>
      <x:c r="K36" s="17" t="str">
        <x:v>https://population.un.org/wpp/assets/Excel%20Files/1_Indicator%20(Standard)/CSV_FILES/WPP2024_Demographic_Indicators_OtherVariants.csv.gz</x:v>
      </x:c>
      <x:c r="L36" s="17" t="str">
        <x:v>2026-08-29</x:v>
      </x:c>
    </x:row>
    <x:row r="37">
      <x:c r="A37" s="17" t="str">
        <x:v>un-wpp-2024-othervariants</x:v>
      </x:c>
      <x:c r="B37" s="17" t="str">
        <x:v>High</x:v>
      </x:c>
      <x:c r="C37" s="17" t="n">
        <x:v>2056</x:v>
      </x:c>
      <x:c r="D37" s="17" t="str">
        <x:v>TPopulation1July</x:v>
      </x:c>
      <x:c r="E37" s="17" t="str">
        <x:v>Total population as of 1 July</x:v>
      </x:c>
      <x:c r="F37" s="17" t="str">
        <x:v>thousand_persons</x:v>
      </x:c>
      <x:c r="G37" s="76" t="n">
        <x:v>111501.609</x:v>
      </x:c>
      <x:c r="H37" s="17" t="str">
        <x:v>PROJECTION</x:v>
      </x:c>
      <x:c r="I37" s="17" t="str">
        <x:v>scenario</x:v>
      </x:c>
      <x:c r="J37" s="17" t="str">
        <x:v>UN_WPP_DETERMINISTIC_VARIANT</x:v>
      </x:c>
      <x:c r="K37" s="17" t="str">
        <x:v>https://population.un.org/wpp/assets/Excel%20Files/1_Indicator%20(Standard)/CSV_FILES/WPP2024_Demographic_Indicators_OtherVariants.csv.gz</x:v>
      </x:c>
      <x:c r="L37" s="17" t="str">
        <x:v>2026-08-29</x:v>
      </x:c>
    </x:row>
    <x:row r="38">
      <x:c r="A38" s="17" t="str">
        <x:v>un-wpp-2024-othervariants</x:v>
      </x:c>
      <x:c r="B38" s="17" t="str">
        <x:v>High</x:v>
      </x:c>
      <x:c r="C38" s="17" t="n">
        <x:v>2057</x:v>
      </x:c>
      <x:c r="D38" s="17" t="str">
        <x:v>TPopulation1July</x:v>
      </x:c>
      <x:c r="E38" s="17" t="str">
        <x:v>Total population as of 1 July</x:v>
      </x:c>
      <x:c r="F38" s="17" t="str">
        <x:v>thousand_persons</x:v>
      </x:c>
      <x:c r="G38" s="76" t="n">
        <x:v>111783.392</x:v>
      </x:c>
      <x:c r="H38" s="17" t="str">
        <x:v>PROJECTION</x:v>
      </x:c>
      <x:c r="I38" s="17" t="str">
        <x:v>scenario</x:v>
      </x:c>
      <x:c r="J38" s="17" t="str">
        <x:v>UN_WPP_DETERMINISTIC_VARIANT</x:v>
      </x:c>
      <x:c r="K38" s="17" t="str">
        <x:v>https://population.un.org/wpp/assets/Excel%20Files/1_Indicator%20(Standard)/CSV_FILES/WPP2024_Demographic_Indicators_OtherVariants.csv.gz</x:v>
      </x:c>
      <x:c r="L38" s="17" t="str">
        <x:v>2026-08-29</x:v>
      </x:c>
    </x:row>
    <x:row r="39">
      <x:c r="A39" s="17" t="str">
        <x:v>un-wpp-2024-othervariants</x:v>
      </x:c>
      <x:c r="B39" s="17" t="str">
        <x:v>High</x:v>
      </x:c>
      <x:c r="C39" s="17" t="n">
        <x:v>2058</x:v>
      </x:c>
      <x:c r="D39" s="17" t="str">
        <x:v>TPopulation1July</x:v>
      </x:c>
      <x:c r="E39" s="17" t="str">
        <x:v>Total population as of 1 July</x:v>
      </x:c>
      <x:c r="F39" s="17" t="str">
        <x:v>thousand_persons</x:v>
      </x:c>
      <x:c r="G39" s="76" t="n">
        <x:v>112044.121</x:v>
      </x:c>
      <x:c r="H39" s="17" t="str">
        <x:v>PROJECTION</x:v>
      </x:c>
      <x:c r="I39" s="17" t="str">
        <x:v>scenario</x:v>
      </x:c>
      <x:c r="J39" s="17" t="str">
        <x:v>UN_WPP_DETERMINISTIC_VARIANT</x:v>
      </x:c>
      <x:c r="K39" s="17" t="str">
        <x:v>https://population.un.org/wpp/assets/Excel%20Files/1_Indicator%20(Standard)/CSV_FILES/WPP2024_Demographic_Indicators_OtherVariants.csv.gz</x:v>
      </x:c>
      <x:c r="L39" s="17" t="str">
        <x:v>2026-08-29</x:v>
      </x:c>
    </x:row>
    <x:row r="40">
      <x:c r="A40" s="17" t="str">
        <x:v>un-wpp-2024-othervariants</x:v>
      </x:c>
      <x:c r="B40" s="17" t="str">
        <x:v>High</x:v>
      </x:c>
      <x:c r="C40" s="17" t="n">
        <x:v>2059</x:v>
      </x:c>
      <x:c r="D40" s="17" t="str">
        <x:v>TPopulation1July</x:v>
      </x:c>
      <x:c r="E40" s="17" t="str">
        <x:v>Total population as of 1 July</x:v>
      </x:c>
      <x:c r="F40" s="17" t="str">
        <x:v>thousand_persons</x:v>
      </x:c>
      <x:c r="G40" s="76" t="n">
        <x:v>112279.608</x:v>
      </x:c>
      <x:c r="H40" s="17" t="str">
        <x:v>PROJECTION</x:v>
      </x:c>
      <x:c r="I40" s="17" t="str">
        <x:v>scenario</x:v>
      </x:c>
      <x:c r="J40" s="17" t="str">
        <x:v>UN_WPP_DETERMINISTIC_VARIANT</x:v>
      </x:c>
      <x:c r="K40" s="17" t="str">
        <x:v>https://population.un.org/wpp/assets/Excel%20Files/1_Indicator%20(Standard)/CSV_FILES/WPP2024_Demographic_Indicators_OtherVariants.csv.gz</x:v>
      </x:c>
      <x:c r="L40" s="17" t="str">
        <x:v>2026-08-29</x:v>
      </x:c>
    </x:row>
    <x:row r="41">
      <x:c r="A41" s="17" t="str">
        <x:v>un-wpp-2024-othervariants</x:v>
      </x:c>
      <x:c r="B41" s="17" t="str">
        <x:v>High</x:v>
      </x:c>
      <x:c r="C41" s="17" t="n">
        <x:v>2060</x:v>
      </x:c>
      <x:c r="D41" s="17" t="str">
        <x:v>TPopulation1July</x:v>
      </x:c>
      <x:c r="E41" s="17" t="str">
        <x:v>Total population as of 1 July</x:v>
      </x:c>
      <x:c r="F41" s="17" t="str">
        <x:v>thousand_persons</x:v>
      </x:c>
      <x:c r="G41" s="76" t="n">
        <x:v>112490.358</x:v>
      </x:c>
      <x:c r="H41" s="17" t="str">
        <x:v>PROJECTION</x:v>
      </x:c>
      <x:c r="I41" s="17" t="str">
        <x:v>scenario</x:v>
      </x:c>
      <x:c r="J41" s="17" t="str">
        <x:v>UN_WPP_DETERMINISTIC_VARIANT</x:v>
      </x:c>
      <x:c r="K41" s="17" t="str">
        <x:v>https://population.un.org/wpp/assets/Excel%20Files/1_Indicator%20(Standard)/CSV_FILES/WPP2024_Demographic_Indicators_OtherVariants.csv.gz</x:v>
      </x:c>
      <x:c r="L41" s="17" t="str">
        <x:v>2026-08-29</x:v>
      </x:c>
    </x:row>
    <x:row r="42">
      <x:c r="A42" s="17" t="str">
        <x:v>un-wpp-2024-othervariants</x:v>
      </x:c>
      <x:c r="B42" s="17" t="str">
        <x:v>High</x:v>
      </x:c>
      <x:c r="C42" s="17" t="n">
        <x:v>2061</x:v>
      </x:c>
      <x:c r="D42" s="17" t="str">
        <x:v>TPopulation1July</x:v>
      </x:c>
      <x:c r="E42" s="17" t="str">
        <x:v>Total population as of 1 July</x:v>
      </x:c>
      <x:c r="F42" s="17" t="str">
        <x:v>thousand_persons</x:v>
      </x:c>
      <x:c r="G42" s="76" t="n">
        <x:v>112679.701</x:v>
      </x:c>
      <x:c r="H42" s="17" t="str">
        <x:v>PROJECTION</x:v>
      </x:c>
      <x:c r="I42" s="17" t="str">
        <x:v>scenario</x:v>
      </x:c>
      <x:c r="J42" s="17" t="str">
        <x:v>UN_WPP_DETERMINISTIC_VARIANT</x:v>
      </x:c>
      <x:c r="K42" s="17" t="str">
        <x:v>https://population.un.org/wpp/assets/Excel%20Files/1_Indicator%20(Standard)/CSV_FILES/WPP2024_Demographic_Indicators_OtherVariants.csv.gz</x:v>
      </x:c>
      <x:c r="L42" s="17" t="str">
        <x:v>2026-08-29</x:v>
      </x:c>
    </x:row>
    <x:row r="43">
      <x:c r="A43" s="17" t="str">
        <x:v>un-wpp-2024-othervariants</x:v>
      </x:c>
      <x:c r="B43" s="17" t="str">
        <x:v>High</x:v>
      </x:c>
      <x:c r="C43" s="17" t="n">
        <x:v>2062</x:v>
      </x:c>
      <x:c r="D43" s="17" t="str">
        <x:v>TPopulation1July</x:v>
      </x:c>
      <x:c r="E43" s="17" t="str">
        <x:v>Total population as of 1 July</x:v>
      </x:c>
      <x:c r="F43" s="17" t="str">
        <x:v>thousand_persons</x:v>
      </x:c>
      <x:c r="G43" s="76" t="n">
        <x:v>112846.068</x:v>
      </x:c>
      <x:c r="H43" s="17" t="str">
        <x:v>PROJECTION</x:v>
      </x:c>
      <x:c r="I43" s="17" t="str">
        <x:v>scenario</x:v>
      </x:c>
      <x:c r="J43" s="17" t="str">
        <x:v>UN_WPP_DETERMINISTIC_VARIANT</x:v>
      </x:c>
      <x:c r="K43" s="17" t="str">
        <x:v>https://population.un.org/wpp/assets/Excel%20Files/1_Indicator%20(Standard)/CSV_FILES/WPP2024_Demographic_Indicators_OtherVariants.csv.gz</x:v>
      </x:c>
      <x:c r="L43" s="17" t="str">
        <x:v>2026-08-29</x:v>
      </x:c>
    </x:row>
    <x:row r="44">
      <x:c r="A44" s="17" t="str">
        <x:v>un-wpp-2024-othervariants</x:v>
      </x:c>
      <x:c r="B44" s="17" t="str">
        <x:v>High</x:v>
      </x:c>
      <x:c r="C44" s="17" t="n">
        <x:v>2063</x:v>
      </x:c>
      <x:c r="D44" s="17" t="str">
        <x:v>TPopulation1July</x:v>
      </x:c>
      <x:c r="E44" s="17" t="str">
        <x:v>Total population as of 1 July</x:v>
      </x:c>
      <x:c r="F44" s="17" t="str">
        <x:v>thousand_persons</x:v>
      </x:c>
      <x:c r="G44" s="76" t="n">
        <x:v>112991.567</x:v>
      </x:c>
      <x:c r="H44" s="17" t="str">
        <x:v>PROJECTION</x:v>
      </x:c>
      <x:c r="I44" s="17" t="str">
        <x:v>scenario</x:v>
      </x:c>
      <x:c r="J44" s="17" t="str">
        <x:v>UN_WPP_DETERMINISTIC_VARIANT</x:v>
      </x:c>
      <x:c r="K44" s="17" t="str">
        <x:v>https://population.un.org/wpp/assets/Excel%20Files/1_Indicator%20(Standard)/CSV_FILES/WPP2024_Demographic_Indicators_OtherVariants.csv.gz</x:v>
      </x:c>
      <x:c r="L44" s="17" t="str">
        <x:v>2026-08-29</x:v>
      </x:c>
    </x:row>
    <x:row r="45">
      <x:c r="A45" s="17" t="str">
        <x:v>un-wpp-2024-othervariants</x:v>
      </x:c>
      <x:c r="B45" s="17" t="str">
        <x:v>High</x:v>
      </x:c>
      <x:c r="C45" s="17" t="n">
        <x:v>2064</x:v>
      </x:c>
      <x:c r="D45" s="17" t="str">
        <x:v>TPopulation1July</x:v>
      </x:c>
      <x:c r="E45" s="17" t="str">
        <x:v>Total population as of 1 July</x:v>
      </x:c>
      <x:c r="F45" s="17" t="str">
        <x:v>thousand_persons</x:v>
      </x:c>
      <x:c r="G45" s="76" t="n">
        <x:v>113116.147</x:v>
      </x:c>
      <x:c r="H45" s="17" t="str">
        <x:v>PROJECTION</x:v>
      </x:c>
      <x:c r="I45" s="17" t="str">
        <x:v>scenario</x:v>
      </x:c>
      <x:c r="J45" s="17" t="str">
        <x:v>UN_WPP_DETERMINISTIC_VARIANT</x:v>
      </x:c>
      <x:c r="K45" s="17" t="str">
        <x:v>https://population.un.org/wpp/assets/Excel%20Files/1_Indicator%20(Standard)/CSV_FILES/WPP2024_Demographic_Indicators_OtherVariants.csv.gz</x:v>
      </x:c>
      <x:c r="L45" s="17" t="str">
        <x:v>2026-08-29</x:v>
      </x:c>
    </x:row>
    <x:row r="46">
      <x:c r="A46" s="17" t="str">
        <x:v>un-wpp-2024-othervariants</x:v>
      </x:c>
      <x:c r="B46" s="17" t="str">
        <x:v>High</x:v>
      </x:c>
      <x:c r="C46" s="17" t="n">
        <x:v>2065</x:v>
      </x:c>
      <x:c r="D46" s="17" t="str">
        <x:v>TPopulation1July</x:v>
      </x:c>
      <x:c r="E46" s="17" t="str">
        <x:v>Total population as of 1 July</x:v>
      </x:c>
      <x:c r="F46" s="17" t="str">
        <x:v>thousand_persons</x:v>
      </x:c>
      <x:c r="G46" s="76" t="n">
        <x:v>113220.61</x:v>
      </x:c>
      <x:c r="H46" s="17" t="str">
        <x:v>PROJECTION</x:v>
      </x:c>
      <x:c r="I46" s="17" t="str">
        <x:v>scenario</x:v>
      </x:c>
      <x:c r="J46" s="17" t="str">
        <x:v>UN_WPP_DETERMINISTIC_VARIANT</x:v>
      </x:c>
      <x:c r="K46" s="17" t="str">
        <x:v>https://population.un.org/wpp/assets/Excel%20Files/1_Indicator%20(Standard)/CSV_FILES/WPP2024_Demographic_Indicators_OtherVariants.csv.gz</x:v>
      </x:c>
      <x:c r="L46" s="17" t="str">
        <x:v>2026-08-29</x:v>
      </x:c>
    </x:row>
    <x:row r="47">
      <x:c r="A47" s="17" t="str">
        <x:v>un-wpp-2024-othervariants</x:v>
      </x:c>
      <x:c r="B47" s="17" t="str">
        <x:v>Low</x:v>
      </x:c>
      <x:c r="C47" s="17" t="n">
        <x:v>2024</x:v>
      </x:c>
      <x:c r="D47" s="17" t="str">
        <x:v>TPopulation1July</x:v>
      </x:c>
      <x:c r="E47" s="17" t="str">
        <x:v>Total population as of 1 July</x:v>
      </x:c>
      <x:c r="F47" s="17" t="str">
        <x:v>thousand_persons</x:v>
      </x:c>
      <x:c r="G47" s="76" t="n">
        <x:v>91482.989</x:v>
      </x:c>
      <x:c r="H47" s="17" t="str">
        <x:v>PROJECTION</x:v>
      </x:c>
      <x:c r="I47" s="17" t="str">
        <x:v>scenario</x:v>
      </x:c>
      <x:c r="J47" s="17" t="str">
        <x:v>UN_WPP_DETERMINISTIC_VARIANT</x:v>
      </x:c>
      <x:c r="K47" s="17" t="str">
        <x:v>https://population.un.org/wpp/assets/Excel%20Files/1_Indicator%20(Standard)/CSV_FILES/WPP2024_Demographic_Indicators_OtherVariants.csv.gz</x:v>
      </x:c>
      <x:c r="L47" s="17" t="str">
        <x:v>2026-08-29</x:v>
      </x:c>
    </x:row>
    <x:row r="48">
      <x:c r="A48" s="17" t="str">
        <x:v>un-wpp-2024-othervariants</x:v>
      </x:c>
      <x:c r="B48" s="17" t="str">
        <x:v>Low</x:v>
      </x:c>
      <x:c r="C48" s="17" t="n">
        <x:v>2025</x:v>
      </x:c>
      <x:c r="D48" s="17" t="str">
        <x:v>TPopulation1July</x:v>
      </x:c>
      <x:c r="E48" s="17" t="str">
        <x:v>Total population as of 1 July</x:v>
      </x:c>
      <x:c r="F48" s="17" t="str">
        <x:v>thousand_persons</x:v>
      </x:c>
      <x:c r="G48" s="76" t="n">
        <x:v>92164.729</x:v>
      </x:c>
      <x:c r="H48" s="17" t="str">
        <x:v>PROJECTION</x:v>
      </x:c>
      <x:c r="I48" s="17" t="str">
        <x:v>scenario</x:v>
      </x:c>
      <x:c r="J48" s="17" t="str">
        <x:v>UN_WPP_DETERMINISTIC_VARIANT</x:v>
      </x:c>
      <x:c r="K48" s="17" t="str">
        <x:v>https://population.un.org/wpp/assets/Excel%20Files/1_Indicator%20(Standard)/CSV_FILES/WPP2024_Demographic_Indicators_OtherVariants.csv.gz</x:v>
      </x:c>
      <x:c r="L48" s="17" t="str">
        <x:v>2026-08-29</x:v>
      </x:c>
    </x:row>
    <x:row r="49">
      <x:c r="A49" s="17" t="str">
        <x:v>un-wpp-2024-othervariants</x:v>
      </x:c>
      <x:c r="B49" s="17" t="str">
        <x:v>Low</x:v>
      </x:c>
      <x:c r="C49" s="17" t="n">
        <x:v>2026</x:v>
      </x:c>
      <x:c r="D49" s="17" t="str">
        <x:v>TPopulation1July</x:v>
      </x:c>
      <x:c r="E49" s="17" t="str">
        <x:v>Total population as of 1 July</x:v>
      </x:c>
      <x:c r="F49" s="17" t="str">
        <x:v>thousand_persons</x:v>
      </x:c>
      <x:c r="G49" s="76" t="n">
        <x:v>92749.828</x:v>
      </x:c>
      <x:c r="H49" s="17" t="str">
        <x:v>PROJECTION</x:v>
      </x:c>
      <x:c r="I49" s="17" t="str">
        <x:v>scenario</x:v>
      </x:c>
      <x:c r="J49" s="17" t="str">
        <x:v>UN_WPP_DETERMINISTIC_VARIANT</x:v>
      </x:c>
      <x:c r="K49" s="17" t="str">
        <x:v>https://population.un.org/wpp/assets/Excel%20Files/1_Indicator%20(Standard)/CSV_FILES/WPP2024_Demographic_Indicators_OtherVariants.csv.gz</x:v>
      </x:c>
      <x:c r="L49" s="17" t="str">
        <x:v>2026-08-29</x:v>
      </x:c>
    </x:row>
    <x:row r="50">
      <x:c r="A50" s="17" t="str">
        <x:v>un-wpp-2024-othervariants</x:v>
      </x:c>
      <x:c r="B50" s="17" t="str">
        <x:v>Low</x:v>
      </x:c>
      <x:c r="C50" s="17" t="n">
        <x:v>2027</x:v>
      </x:c>
      <x:c r="D50" s="17" t="str">
        <x:v>TPopulation1July</x:v>
      </x:c>
      <x:c r="E50" s="17" t="str">
        <x:v>Total population as of 1 July</x:v>
      </x:c>
      <x:c r="F50" s="17" t="str">
        <x:v>thousand_persons</x:v>
      </x:c>
      <x:c r="G50" s="76" t="n">
        <x:v>93256.542</x:v>
      </x:c>
      <x:c r="H50" s="17" t="str">
        <x:v>PROJECTION</x:v>
      </x:c>
      <x:c r="I50" s="17" t="str">
        <x:v>scenario</x:v>
      </x:c>
      <x:c r="J50" s="17" t="str">
        <x:v>UN_WPP_DETERMINISTIC_VARIANT</x:v>
      </x:c>
      <x:c r="K50" s="17" t="str">
        <x:v>https://population.un.org/wpp/assets/Excel%20Files/1_Indicator%20(Standard)/CSV_FILES/WPP2024_Demographic_Indicators_OtherVariants.csv.gz</x:v>
      </x:c>
      <x:c r="L50" s="17" t="str">
        <x:v>2026-08-29</x:v>
      </x:c>
    </x:row>
    <x:row r="51">
      <x:c r="A51" s="17" t="str">
        <x:v>un-wpp-2024-othervariants</x:v>
      </x:c>
      <x:c r="B51" s="17" t="str">
        <x:v>Low</x:v>
      </x:c>
      <x:c r="C51" s="17" t="n">
        <x:v>2028</x:v>
      </x:c>
      <x:c r="D51" s="17" t="str">
        <x:v>TPopulation1July</x:v>
      </x:c>
      <x:c r="E51" s="17" t="str">
        <x:v>Total population as of 1 July</x:v>
      </x:c>
      <x:c r="F51" s="17" t="str">
        <x:v>thousand_persons</x:v>
      </x:c>
      <x:c r="G51" s="76" t="n">
        <x:v>93696.561</x:v>
      </x:c>
      <x:c r="H51" s="17" t="str">
        <x:v>PROJECTION</x:v>
      </x:c>
      <x:c r="I51" s="17" t="str">
        <x:v>scenario</x:v>
      </x:c>
      <x:c r="J51" s="17" t="str">
        <x:v>UN_WPP_DETERMINISTIC_VARIANT</x:v>
      </x:c>
      <x:c r="K51" s="17" t="str">
        <x:v>https://population.un.org/wpp/assets/Excel%20Files/1_Indicator%20(Standard)/CSV_FILES/WPP2024_Demographic_Indicators_OtherVariants.csv.gz</x:v>
      </x:c>
      <x:c r="L51" s="17" t="str">
        <x:v>2026-08-29</x:v>
      </x:c>
    </x:row>
    <x:row r="52">
      <x:c r="A52" s="17" t="str">
        <x:v>un-wpp-2024-othervariants</x:v>
      </x:c>
      <x:c r="B52" s="17" t="str">
        <x:v>Low</x:v>
      </x:c>
      <x:c r="C52" s="17" t="n">
        <x:v>2029</x:v>
      </x:c>
      <x:c r="D52" s="17" t="str">
        <x:v>TPopulation1July</x:v>
      </x:c>
      <x:c r="E52" s="17" t="str">
        <x:v>Total population as of 1 July</x:v>
      </x:c>
      <x:c r="F52" s="17" t="str">
        <x:v>thousand_persons</x:v>
      </x:c>
      <x:c r="G52" s="76" t="n">
        <x:v>94034.358</x:v>
      </x:c>
      <x:c r="H52" s="17" t="str">
        <x:v>PROJECTION</x:v>
      </x:c>
      <x:c r="I52" s="17" t="str">
        <x:v>scenario</x:v>
      </x:c>
      <x:c r="J52" s="17" t="str">
        <x:v>UN_WPP_DETERMINISTIC_VARIANT</x:v>
      </x:c>
      <x:c r="K52" s="17" t="str">
        <x:v>https://population.un.org/wpp/assets/Excel%20Files/1_Indicator%20(Standard)/CSV_FILES/WPP2024_Demographic_Indicators_OtherVariants.csv.gz</x:v>
      </x:c>
      <x:c r="L52" s="17" t="str">
        <x:v>2026-08-29</x:v>
      </x:c>
    </x:row>
    <x:row r="53">
      <x:c r="A53" s="17" t="str">
        <x:v>un-wpp-2024-othervariants</x:v>
      </x:c>
      <x:c r="B53" s="17" t="str">
        <x:v>Low</x:v>
      </x:c>
      <x:c r="C53" s="17" t="n">
        <x:v>2030</x:v>
      </x:c>
      <x:c r="D53" s="17" t="str">
        <x:v>TPopulation1July</x:v>
      </x:c>
      <x:c r="E53" s="17" t="str">
        <x:v>Total population as of 1 July</x:v>
      </x:c>
      <x:c r="F53" s="17" t="str">
        <x:v>thousand_persons</x:v>
      </x:c>
      <x:c r="G53" s="76" t="n">
        <x:v>94282.86</x:v>
      </x:c>
      <x:c r="H53" s="17" t="str">
        <x:v>PROJECTION</x:v>
      </x:c>
      <x:c r="I53" s="17" t="str">
        <x:v>scenario</x:v>
      </x:c>
      <x:c r="J53" s="17" t="str">
        <x:v>UN_WPP_DETERMINISTIC_VARIANT</x:v>
      </x:c>
      <x:c r="K53" s="17" t="str">
        <x:v>https://population.un.org/wpp/assets/Excel%20Files/1_Indicator%20(Standard)/CSV_FILES/WPP2024_Demographic_Indicators_OtherVariants.csv.gz</x:v>
      </x:c>
      <x:c r="L53" s="17" t="str">
        <x:v>2026-08-29</x:v>
      </x:c>
    </x:row>
    <x:row r="54">
      <x:c r="A54" s="17" t="str">
        <x:v>un-wpp-2024-othervariants</x:v>
      </x:c>
      <x:c r="B54" s="17" t="str">
        <x:v>Low</x:v>
      </x:c>
      <x:c r="C54" s="17" t="n">
        <x:v>2031</x:v>
      </x:c>
      <x:c r="D54" s="17" t="str">
        <x:v>TPopulation1July</x:v>
      </x:c>
      <x:c r="E54" s="17" t="str">
        <x:v>Total population as of 1 July</x:v>
      </x:c>
      <x:c r="F54" s="17" t="str">
        <x:v>thousand_persons</x:v>
      </x:c>
      <x:c r="G54" s="76" t="n">
        <x:v>94505.696</x:v>
      </x:c>
      <x:c r="H54" s="17" t="str">
        <x:v>PROJECTION</x:v>
      </x:c>
      <x:c r="I54" s="17" t="str">
        <x:v>scenario</x:v>
      </x:c>
      <x:c r="J54" s="17" t="str">
        <x:v>UN_WPP_DETERMINISTIC_VARIANT</x:v>
      </x:c>
      <x:c r="K54" s="17" t="str">
        <x:v>https://population.un.org/wpp/assets/Excel%20Files/1_Indicator%20(Standard)/CSV_FILES/WPP2024_Demographic_Indicators_OtherVariants.csv.gz</x:v>
      </x:c>
      <x:c r="L54" s="17" t="str">
        <x:v>2026-08-29</x:v>
      </x:c>
    </x:row>
    <x:row r="55">
      <x:c r="A55" s="17" t="str">
        <x:v>un-wpp-2024-othervariants</x:v>
      </x:c>
      <x:c r="B55" s="17" t="str">
        <x:v>Low</x:v>
      </x:c>
      <x:c r="C55" s="17" t="n">
        <x:v>2032</x:v>
      </x:c>
      <x:c r="D55" s="17" t="str">
        <x:v>TPopulation1July</x:v>
      </x:c>
      <x:c r="E55" s="17" t="str">
        <x:v>Total population as of 1 July</x:v>
      </x:c>
      <x:c r="F55" s="17" t="str">
        <x:v>thousand_persons</x:v>
      </x:c>
      <x:c r="G55" s="76" t="n">
        <x:v>94710.284</x:v>
      </x:c>
      <x:c r="H55" s="17" t="str">
        <x:v>PROJECTION</x:v>
      </x:c>
      <x:c r="I55" s="17" t="str">
        <x:v>scenario</x:v>
      </x:c>
      <x:c r="J55" s="17" t="str">
        <x:v>UN_WPP_DETERMINISTIC_VARIANT</x:v>
      </x:c>
      <x:c r="K55" s="17" t="str">
        <x:v>https://population.un.org/wpp/assets/Excel%20Files/1_Indicator%20(Standard)/CSV_FILES/WPP2024_Demographic_Indicators_OtherVariants.csv.gz</x:v>
      </x:c>
      <x:c r="L55" s="17" t="str">
        <x:v>2026-08-29</x:v>
      </x:c>
    </x:row>
    <x:row r="56">
      <x:c r="A56" s="17" t="str">
        <x:v>un-wpp-2024-othervariants</x:v>
      </x:c>
      <x:c r="B56" s="17" t="str">
        <x:v>Low</x:v>
      </x:c>
      <x:c r="C56" s="17" t="n">
        <x:v>2033</x:v>
      </x:c>
      <x:c r="D56" s="17" t="str">
        <x:v>TPopulation1July</x:v>
      </x:c>
      <x:c r="E56" s="17" t="str">
        <x:v>Total population as of 1 July</x:v>
      </x:c>
      <x:c r="F56" s="17" t="str">
        <x:v>thousand_persons</x:v>
      </x:c>
      <x:c r="G56" s="76" t="n">
        <x:v>94895.72</x:v>
      </x:c>
      <x:c r="H56" s="17" t="str">
        <x:v>PROJECTION</x:v>
      </x:c>
      <x:c r="I56" s="17" t="str">
        <x:v>scenario</x:v>
      </x:c>
      <x:c r="J56" s="17" t="str">
        <x:v>UN_WPP_DETERMINISTIC_VARIANT</x:v>
      </x:c>
      <x:c r="K56" s="17" t="str">
        <x:v>https://population.un.org/wpp/assets/Excel%20Files/1_Indicator%20(Standard)/CSV_FILES/WPP2024_Demographic_Indicators_OtherVariants.csv.gz</x:v>
      </x:c>
      <x:c r="L56" s="17" t="str">
        <x:v>2026-08-29</x:v>
      </x:c>
    </x:row>
    <x:row r="57">
      <x:c r="A57" s="17" t="str">
        <x:v>un-wpp-2024-othervariants</x:v>
      </x:c>
      <x:c r="B57" s="17" t="str">
        <x:v>Low</x:v>
      </x:c>
      <x:c r="C57" s="17" t="n">
        <x:v>2034</x:v>
      </x:c>
      <x:c r="D57" s="17" t="str">
        <x:v>TPopulation1July</x:v>
      </x:c>
      <x:c r="E57" s="17" t="str">
        <x:v>Total population as of 1 July</x:v>
      </x:c>
      <x:c r="F57" s="17" t="str">
        <x:v>thousand_persons</x:v>
      </x:c>
      <x:c r="G57" s="76" t="n">
        <x:v>95034.807</x:v>
      </x:c>
      <x:c r="H57" s="17" t="str">
        <x:v>PROJECTION</x:v>
      </x:c>
      <x:c r="I57" s="17" t="str">
        <x:v>scenario</x:v>
      </x:c>
      <x:c r="J57" s="17" t="str">
        <x:v>UN_WPP_DETERMINISTIC_VARIANT</x:v>
      </x:c>
      <x:c r="K57" s="17" t="str">
        <x:v>https://population.un.org/wpp/assets/Excel%20Files/1_Indicator%20(Standard)/CSV_FILES/WPP2024_Demographic_Indicators_OtherVariants.csv.gz</x:v>
      </x:c>
      <x:c r="L57" s="17" t="str">
        <x:v>2026-08-29</x:v>
      </x:c>
    </x:row>
    <x:row r="58">
      <x:c r="A58" s="17" t="str">
        <x:v>un-wpp-2024-othervariants</x:v>
      </x:c>
      <x:c r="B58" s="17" t="str">
        <x:v>Low</x:v>
      </x:c>
      <x:c r="C58" s="17" t="n">
        <x:v>2035</x:v>
      </x:c>
      <x:c r="D58" s="17" t="str">
        <x:v>TPopulation1July</x:v>
      </x:c>
      <x:c r="E58" s="17" t="str">
        <x:v>Total population as of 1 July</x:v>
      </x:c>
      <x:c r="F58" s="17" t="str">
        <x:v>thousand_persons</x:v>
      </x:c>
      <x:c r="G58" s="76" t="n">
        <x:v>95129.62</x:v>
      </x:c>
      <x:c r="H58" s="17" t="str">
        <x:v>PROJECTION</x:v>
      </x:c>
      <x:c r="I58" s="17" t="str">
        <x:v>scenario</x:v>
      </x:c>
      <x:c r="J58" s="17" t="str">
        <x:v>UN_WPP_DETERMINISTIC_VARIANT</x:v>
      </x:c>
      <x:c r="K58" s="17" t="str">
        <x:v>https://population.un.org/wpp/assets/Excel%20Files/1_Indicator%20(Standard)/CSV_FILES/WPP2024_Demographic_Indicators_OtherVariants.csv.gz</x:v>
      </x:c>
      <x:c r="L58" s="17" t="str">
        <x:v>2026-08-29</x:v>
      </x:c>
    </x:row>
    <x:row r="59">
      <x:c r="A59" s="17" t="str">
        <x:v>un-wpp-2024-othervariants</x:v>
      </x:c>
      <x:c r="B59" s="17" t="str">
        <x:v>Low</x:v>
      </x:c>
      <x:c r="C59" s="17" t="n">
        <x:v>2036</x:v>
      </x:c>
      <x:c r="D59" s="17" t="str">
        <x:v>TPopulation1July</x:v>
      </x:c>
      <x:c r="E59" s="17" t="str">
        <x:v>Total population as of 1 July</x:v>
      </x:c>
      <x:c r="F59" s="17" t="str">
        <x:v>thousand_persons</x:v>
      </x:c>
      <x:c r="G59" s="76" t="n">
        <x:v>95211.171</x:v>
      </x:c>
      <x:c r="H59" s="17" t="str">
        <x:v>PROJECTION</x:v>
      </x:c>
      <x:c r="I59" s="17" t="str">
        <x:v>scenario</x:v>
      </x:c>
      <x:c r="J59" s="17" t="str">
        <x:v>UN_WPP_DETERMINISTIC_VARIANT</x:v>
      </x:c>
      <x:c r="K59" s="17" t="str">
        <x:v>https://population.un.org/wpp/assets/Excel%20Files/1_Indicator%20(Standard)/CSV_FILES/WPP2024_Demographic_Indicators_OtherVariants.csv.gz</x:v>
      </x:c>
      <x:c r="L59" s="17" t="str">
        <x:v>2026-08-29</x:v>
      </x:c>
    </x:row>
    <x:row r="60">
      <x:c r="A60" s="17" t="str">
        <x:v>un-wpp-2024-othervariants</x:v>
      </x:c>
      <x:c r="B60" s="17" t="str">
        <x:v>Low</x:v>
      </x:c>
      <x:c r="C60" s="17" t="n">
        <x:v>2037</x:v>
      </x:c>
      <x:c r="D60" s="17" t="str">
        <x:v>TPopulation1July</x:v>
      </x:c>
      <x:c r="E60" s="17" t="str">
        <x:v>Total population as of 1 July</x:v>
      </x:c>
      <x:c r="F60" s="17" t="str">
        <x:v>thousand_persons</x:v>
      </x:c>
      <x:c r="G60" s="76" t="n">
        <x:v>95278.798</x:v>
      </x:c>
      <x:c r="H60" s="17" t="str">
        <x:v>PROJECTION</x:v>
      </x:c>
      <x:c r="I60" s="17" t="str">
        <x:v>scenario</x:v>
      </x:c>
      <x:c r="J60" s="17" t="str">
        <x:v>UN_WPP_DETERMINISTIC_VARIANT</x:v>
      </x:c>
      <x:c r="K60" s="17" t="str">
        <x:v>https://population.un.org/wpp/assets/Excel%20Files/1_Indicator%20(Standard)/CSV_FILES/WPP2024_Demographic_Indicators_OtherVariants.csv.gz</x:v>
      </x:c>
      <x:c r="L60" s="17" t="str">
        <x:v>2026-08-29</x:v>
      </x:c>
    </x:row>
    <x:row r="61">
      <x:c r="A61" s="17" t="str">
        <x:v>un-wpp-2024-othervariants</x:v>
      </x:c>
      <x:c r="B61" s="17" t="str">
        <x:v>Low</x:v>
      </x:c>
      <x:c r="C61" s="17" t="n">
        <x:v>2038</x:v>
      </x:c>
      <x:c r="D61" s="17" t="str">
        <x:v>TPopulation1July</x:v>
      </x:c>
      <x:c r="E61" s="17" t="str">
        <x:v>Total population as of 1 July</x:v>
      </x:c>
      <x:c r="F61" s="17" t="str">
        <x:v>thousand_persons</x:v>
      </x:c>
      <x:c r="G61" s="76" t="n">
        <x:v>95331.121</x:v>
      </x:c>
      <x:c r="H61" s="17" t="str">
        <x:v>PROJECTION</x:v>
      </x:c>
      <x:c r="I61" s="17" t="str">
        <x:v>scenario</x:v>
      </x:c>
      <x:c r="J61" s="17" t="str">
        <x:v>UN_WPP_DETERMINISTIC_VARIANT</x:v>
      </x:c>
      <x:c r="K61" s="17" t="str">
        <x:v>https://population.un.org/wpp/assets/Excel%20Files/1_Indicator%20(Standard)/CSV_FILES/WPP2024_Demographic_Indicators_OtherVariants.csv.gz</x:v>
      </x:c>
      <x:c r="L61" s="17" t="str">
        <x:v>2026-08-29</x:v>
      </x:c>
    </x:row>
    <x:row r="62">
      <x:c r="A62" s="17" t="str">
        <x:v>un-wpp-2024-othervariants</x:v>
      </x:c>
      <x:c r="B62" s="17" t="str">
        <x:v>Low</x:v>
      </x:c>
      <x:c r="C62" s="17" t="n">
        <x:v>2039</x:v>
      </x:c>
      <x:c r="D62" s="17" t="str">
        <x:v>TPopulation1July</x:v>
      </x:c>
      <x:c r="E62" s="17" t="str">
        <x:v>Total population as of 1 July</x:v>
      </x:c>
      <x:c r="F62" s="17" t="str">
        <x:v>thousand_persons</x:v>
      </x:c>
      <x:c r="G62" s="76" t="n">
        <x:v>95367.183</x:v>
      </x:c>
      <x:c r="H62" s="17" t="str">
        <x:v>PROJECTION</x:v>
      </x:c>
      <x:c r="I62" s="17" t="str">
        <x:v>scenario</x:v>
      </x:c>
      <x:c r="J62" s="17" t="str">
        <x:v>UN_WPP_DETERMINISTIC_VARIANT</x:v>
      </x:c>
      <x:c r="K62" s="17" t="str">
        <x:v>https://population.un.org/wpp/assets/Excel%20Files/1_Indicator%20(Standard)/CSV_FILES/WPP2024_Demographic_Indicators_OtherVariants.csv.gz</x:v>
      </x:c>
      <x:c r="L62" s="17" t="str">
        <x:v>2026-08-29</x:v>
      </x:c>
    </x:row>
    <x:row r="63">
      <x:c r="A63" s="17" t="str">
        <x:v>un-wpp-2024-othervariants</x:v>
      </x:c>
      <x:c r="B63" s="17" t="str">
        <x:v>Low</x:v>
      </x:c>
      <x:c r="C63" s="17" t="n">
        <x:v>2040</x:v>
      </x:c>
      <x:c r="D63" s="17" t="str">
        <x:v>TPopulation1July</x:v>
      </x:c>
      <x:c r="E63" s="17" t="str">
        <x:v>Total population as of 1 July</x:v>
      </x:c>
      <x:c r="F63" s="17" t="str">
        <x:v>thousand_persons</x:v>
      </x:c>
      <x:c r="G63" s="76" t="n">
        <x:v>95389.129</x:v>
      </x:c>
      <x:c r="H63" s="17" t="str">
        <x:v>PROJECTION</x:v>
      </x:c>
      <x:c r="I63" s="17" t="str">
        <x:v>scenario</x:v>
      </x:c>
      <x:c r="J63" s="17" t="str">
        <x:v>UN_WPP_DETERMINISTIC_VARIANT</x:v>
      </x:c>
      <x:c r="K63" s="17" t="str">
        <x:v>https://population.un.org/wpp/assets/Excel%20Files/1_Indicator%20(Standard)/CSV_FILES/WPP2024_Demographic_Indicators_OtherVariants.csv.gz</x:v>
      </x:c>
      <x:c r="L63" s="17" t="str">
        <x:v>2026-08-29</x:v>
      </x:c>
    </x:row>
    <x:row r="64">
      <x:c r="A64" s="17" t="str">
        <x:v>un-wpp-2024-othervariants</x:v>
      </x:c>
      <x:c r="B64" s="17" t="str">
        <x:v>Low</x:v>
      </x:c>
      <x:c r="C64" s="17" t="n">
        <x:v>2041</x:v>
      </x:c>
      <x:c r="D64" s="17" t="str">
        <x:v>TPopulation1July</x:v>
      </x:c>
      <x:c r="E64" s="17" t="str">
        <x:v>Total population as of 1 July</x:v>
      </x:c>
      <x:c r="F64" s="17" t="str">
        <x:v>thousand_persons</x:v>
      </x:c>
      <x:c r="G64" s="76" t="n">
        <x:v>95398.01</x:v>
      </x:c>
      <x:c r="H64" s="17" t="str">
        <x:v>PROJECTION</x:v>
      </x:c>
      <x:c r="I64" s="17" t="str">
        <x:v>scenario</x:v>
      </x:c>
      <x:c r="J64" s="17" t="str">
        <x:v>UN_WPP_DETERMINISTIC_VARIANT</x:v>
      </x:c>
      <x:c r="K64" s="17" t="str">
        <x:v>https://population.un.org/wpp/assets/Excel%20Files/1_Indicator%20(Standard)/CSV_FILES/WPP2024_Demographic_Indicators_OtherVariants.csv.gz</x:v>
      </x:c>
      <x:c r="L64" s="17" t="str">
        <x:v>2026-08-29</x:v>
      </x:c>
    </x:row>
    <x:row r="65">
      <x:c r="A65" s="17" t="str">
        <x:v>un-wpp-2024-othervariants</x:v>
      </x:c>
      <x:c r="B65" s="17" t="str">
        <x:v>Low</x:v>
      </x:c>
      <x:c r="C65" s="17" t="n">
        <x:v>2042</x:v>
      </x:c>
      <x:c r="D65" s="17" t="str">
        <x:v>TPopulation1July</x:v>
      </x:c>
      <x:c r="E65" s="17" t="str">
        <x:v>Total population as of 1 July</x:v>
      </x:c>
      <x:c r="F65" s="17" t="str">
        <x:v>thousand_persons</x:v>
      </x:c>
      <x:c r="G65" s="76" t="n">
        <x:v>95389.803</x:v>
      </x:c>
      <x:c r="H65" s="17" t="str">
        <x:v>PROJECTION</x:v>
      </x:c>
      <x:c r="I65" s="17" t="str">
        <x:v>scenario</x:v>
      </x:c>
      <x:c r="J65" s="17" t="str">
        <x:v>UN_WPP_DETERMINISTIC_VARIANT</x:v>
      </x:c>
      <x:c r="K65" s="17" t="str">
        <x:v>https://population.un.org/wpp/assets/Excel%20Files/1_Indicator%20(Standard)/CSV_FILES/WPP2024_Demographic_Indicators_OtherVariants.csv.gz</x:v>
      </x:c>
      <x:c r="L65" s="17" t="str">
        <x:v>2026-08-29</x:v>
      </x:c>
    </x:row>
    <x:row r="66">
      <x:c r="A66" s="17" t="str">
        <x:v>un-wpp-2024-othervariants</x:v>
      </x:c>
      <x:c r="B66" s="17" t="str">
        <x:v>Low</x:v>
      </x:c>
      <x:c r="C66" s="17" t="n">
        <x:v>2043</x:v>
      </x:c>
      <x:c r="D66" s="17" t="str">
        <x:v>TPopulation1July</x:v>
      </x:c>
      <x:c r="E66" s="17" t="str">
        <x:v>Total population as of 1 July</x:v>
      </x:c>
      <x:c r="F66" s="17" t="str">
        <x:v>thousand_persons</x:v>
      </x:c>
      <x:c r="G66" s="76" t="n">
        <x:v>95362.235</x:v>
      </x:c>
      <x:c r="H66" s="17" t="str">
        <x:v>PROJECTION</x:v>
      </x:c>
      <x:c r="I66" s="17" t="str">
        <x:v>scenario</x:v>
      </x:c>
      <x:c r="J66" s="17" t="str">
        <x:v>UN_WPP_DETERMINISTIC_VARIANT</x:v>
      </x:c>
      <x:c r="K66" s="17" t="str">
        <x:v>https://population.un.org/wpp/assets/Excel%20Files/1_Indicator%20(Standard)/CSV_FILES/WPP2024_Demographic_Indicators_OtherVariants.csv.gz</x:v>
      </x:c>
      <x:c r="L66" s="17" t="str">
        <x:v>2026-08-29</x:v>
      </x:c>
    </x:row>
    <x:row r="67">
      <x:c r="A67" s="17" t="str">
        <x:v>un-wpp-2024-othervariants</x:v>
      </x:c>
      <x:c r="B67" s="17" t="str">
        <x:v>Low</x:v>
      </x:c>
      <x:c r="C67" s="17" t="n">
        <x:v>2044</x:v>
      </x:c>
      <x:c r="D67" s="17" t="str">
        <x:v>TPopulation1July</x:v>
      </x:c>
      <x:c r="E67" s="17" t="str">
        <x:v>Total population as of 1 July</x:v>
      </x:c>
      <x:c r="F67" s="17" t="str">
        <x:v>thousand_persons</x:v>
      </x:c>
      <x:c r="G67" s="76" t="n">
        <x:v>95314.129</x:v>
      </x:c>
      <x:c r="H67" s="17" t="str">
        <x:v>PROJECTION</x:v>
      </x:c>
      <x:c r="I67" s="17" t="str">
        <x:v>scenario</x:v>
      </x:c>
      <x:c r="J67" s="17" t="str">
        <x:v>UN_WPP_DETERMINISTIC_VARIANT</x:v>
      </x:c>
      <x:c r="K67" s="17" t="str">
        <x:v>https://population.un.org/wpp/assets/Excel%20Files/1_Indicator%20(Standard)/CSV_FILES/WPP2024_Demographic_Indicators_OtherVariants.csv.gz</x:v>
      </x:c>
      <x:c r="L67" s="17" t="str">
        <x:v>2026-08-29</x:v>
      </x:c>
    </x:row>
    <x:row r="68">
      <x:c r="A68" s="17" t="str">
        <x:v>un-wpp-2024-othervariants</x:v>
      </x:c>
      <x:c r="B68" s="17" t="str">
        <x:v>Low</x:v>
      </x:c>
      <x:c r="C68" s="17" t="n">
        <x:v>2045</x:v>
      </x:c>
      <x:c r="D68" s="17" t="str">
        <x:v>TPopulation1July</x:v>
      </x:c>
      <x:c r="E68" s="17" t="str">
        <x:v>Total population as of 1 July</x:v>
      </x:c>
      <x:c r="F68" s="17" t="str">
        <x:v>thousand_persons</x:v>
      </x:c>
      <x:c r="G68" s="76" t="n">
        <x:v>95242.53</x:v>
      </x:c>
      <x:c r="H68" s="17" t="str">
        <x:v>PROJECTION</x:v>
      </x:c>
      <x:c r="I68" s="17" t="str">
        <x:v>scenario</x:v>
      </x:c>
      <x:c r="J68" s="17" t="str">
        <x:v>UN_WPP_DETERMINISTIC_VARIANT</x:v>
      </x:c>
      <x:c r="K68" s="17" t="str">
        <x:v>https://population.un.org/wpp/assets/Excel%20Files/1_Indicator%20(Standard)/CSV_FILES/WPP2024_Demographic_Indicators_OtherVariants.csv.gz</x:v>
      </x:c>
      <x:c r="L68" s="17" t="str">
        <x:v>2026-08-29</x:v>
      </x:c>
    </x:row>
    <x:row r="69">
      <x:c r="A69" s="17" t="str">
        <x:v>un-wpp-2024-othervariants</x:v>
      </x:c>
      <x:c r="B69" s="17" t="str">
        <x:v>Low</x:v>
      </x:c>
      <x:c r="C69" s="17" t="n">
        <x:v>2046</x:v>
      </x:c>
      <x:c r="D69" s="17" t="str">
        <x:v>TPopulation1July</x:v>
      </x:c>
      <x:c r="E69" s="17" t="str">
        <x:v>Total population as of 1 July</x:v>
      </x:c>
      <x:c r="F69" s="17" t="str">
        <x:v>thousand_persons</x:v>
      </x:c>
      <x:c r="G69" s="76" t="n">
        <x:v>95145.994</x:v>
      </x:c>
      <x:c r="H69" s="17" t="str">
        <x:v>PROJECTION</x:v>
      </x:c>
      <x:c r="I69" s="17" t="str">
        <x:v>scenario</x:v>
      </x:c>
      <x:c r="J69" s="17" t="str">
        <x:v>UN_WPP_DETERMINISTIC_VARIANT</x:v>
      </x:c>
      <x:c r="K69" s="17" t="str">
        <x:v>https://population.un.org/wpp/assets/Excel%20Files/1_Indicator%20(Standard)/CSV_FILES/WPP2024_Demographic_Indicators_OtherVariants.csv.gz</x:v>
      </x:c>
      <x:c r="L69" s="17" t="str">
        <x:v>2026-08-29</x:v>
      </x:c>
    </x:row>
    <x:row r="70">
      <x:c r="A70" s="17" t="str">
        <x:v>un-wpp-2024-othervariants</x:v>
      </x:c>
      <x:c r="B70" s="17" t="str">
        <x:v>Low</x:v>
      </x:c>
      <x:c r="C70" s="17" t="n">
        <x:v>2047</x:v>
      </x:c>
      <x:c r="D70" s="17" t="str">
        <x:v>TPopulation1July</x:v>
      </x:c>
      <x:c r="E70" s="17" t="str">
        <x:v>Total population as of 1 July</x:v>
      </x:c>
      <x:c r="F70" s="17" t="str">
        <x:v>thousand_persons</x:v>
      </x:c>
      <x:c r="G70" s="76" t="n">
        <x:v>95023.761</x:v>
      </x:c>
      <x:c r="H70" s="17" t="str">
        <x:v>PROJECTION</x:v>
      </x:c>
      <x:c r="I70" s="17" t="str">
        <x:v>scenario</x:v>
      </x:c>
      <x:c r="J70" s="17" t="str">
        <x:v>UN_WPP_DETERMINISTIC_VARIANT</x:v>
      </x:c>
      <x:c r="K70" s="17" t="str">
        <x:v>https://population.un.org/wpp/assets/Excel%20Files/1_Indicator%20(Standard)/CSV_FILES/WPP2024_Demographic_Indicators_OtherVariants.csv.gz</x:v>
      </x:c>
      <x:c r="L70" s="17" t="str">
        <x:v>2026-08-29</x:v>
      </x:c>
    </x:row>
    <x:row r="71">
      <x:c r="A71" s="17" t="str">
        <x:v>un-wpp-2024-othervariants</x:v>
      </x:c>
      <x:c r="B71" s="17" t="str">
        <x:v>Low</x:v>
      </x:c>
      <x:c r="C71" s="17" t="n">
        <x:v>2048</x:v>
      </x:c>
      <x:c r="D71" s="17" t="str">
        <x:v>TPopulation1July</x:v>
      </x:c>
      <x:c r="E71" s="17" t="str">
        <x:v>Total population as of 1 July</x:v>
      </x:c>
      <x:c r="F71" s="17" t="str">
        <x:v>thousand_persons</x:v>
      </x:c>
      <x:c r="G71" s="76" t="n">
        <x:v>94874.195</x:v>
      </x:c>
      <x:c r="H71" s="17" t="str">
        <x:v>PROJECTION</x:v>
      </x:c>
      <x:c r="I71" s="17" t="str">
        <x:v>scenario</x:v>
      </x:c>
      <x:c r="J71" s="17" t="str">
        <x:v>UN_WPP_DETERMINISTIC_VARIANT</x:v>
      </x:c>
      <x:c r="K71" s="17" t="str">
        <x:v>https://population.un.org/wpp/assets/Excel%20Files/1_Indicator%20(Standard)/CSV_FILES/WPP2024_Demographic_Indicators_OtherVariants.csv.gz</x:v>
      </x:c>
      <x:c r="L71" s="17" t="str">
        <x:v>2026-08-29</x:v>
      </x:c>
    </x:row>
    <x:row r="72">
      <x:c r="A72" s="17" t="str">
        <x:v>un-wpp-2024-othervariants</x:v>
      </x:c>
      <x:c r="B72" s="17" t="str">
        <x:v>Low</x:v>
      </x:c>
      <x:c r="C72" s="17" t="n">
        <x:v>2049</x:v>
      </x:c>
      <x:c r="D72" s="17" t="str">
        <x:v>TPopulation1July</x:v>
      </x:c>
      <x:c r="E72" s="17" t="str">
        <x:v>Total population as of 1 July</x:v>
      </x:c>
      <x:c r="F72" s="17" t="str">
        <x:v>thousand_persons</x:v>
      </x:c>
      <x:c r="G72" s="76" t="n">
        <x:v>94692.404</x:v>
      </x:c>
      <x:c r="H72" s="17" t="str">
        <x:v>PROJECTION</x:v>
      </x:c>
      <x:c r="I72" s="17" t="str">
        <x:v>scenario</x:v>
      </x:c>
      <x:c r="J72" s="17" t="str">
        <x:v>UN_WPP_DETERMINISTIC_VARIANT</x:v>
      </x:c>
      <x:c r="K72" s="17" t="str">
        <x:v>https://population.un.org/wpp/assets/Excel%20Files/1_Indicator%20(Standard)/CSV_FILES/WPP2024_Demographic_Indicators_OtherVariants.csv.gz</x:v>
      </x:c>
      <x:c r="L72" s="17" t="str">
        <x:v>2026-08-29</x:v>
      </x:c>
    </x:row>
    <x:row r="73">
      <x:c r="A73" s="17" t="str">
        <x:v>un-wpp-2024-othervariants</x:v>
      </x:c>
      <x:c r="B73" s="17" t="str">
        <x:v>Low</x:v>
      </x:c>
      <x:c r="C73" s="17" t="n">
        <x:v>2050</x:v>
      </x:c>
      <x:c r="D73" s="17" t="str">
        <x:v>TPopulation1July</x:v>
      </x:c>
      <x:c r="E73" s="17" t="str">
        <x:v>Total population as of 1 July</x:v>
      </x:c>
      <x:c r="F73" s="17" t="str">
        <x:v>thousand_persons</x:v>
      </x:c>
      <x:c r="G73" s="76" t="n">
        <x:v>94476.49</x:v>
      </x:c>
      <x:c r="H73" s="17" t="str">
        <x:v>PROJECTION</x:v>
      </x:c>
      <x:c r="I73" s="17" t="str">
        <x:v>scenario</x:v>
      </x:c>
      <x:c r="J73" s="17" t="str">
        <x:v>UN_WPP_DETERMINISTIC_VARIANT</x:v>
      </x:c>
      <x:c r="K73" s="17" t="str">
        <x:v>https://population.un.org/wpp/assets/Excel%20Files/1_Indicator%20(Standard)/CSV_FILES/WPP2024_Demographic_Indicators_OtherVariants.csv.gz</x:v>
      </x:c>
      <x:c r="L73" s="17" t="str">
        <x:v>2026-08-29</x:v>
      </x:c>
    </x:row>
    <x:row r="74">
      <x:c r="A74" s="17" t="str">
        <x:v>un-wpp-2024-othervariants</x:v>
      </x:c>
      <x:c r="B74" s="17" t="str">
        <x:v>Low</x:v>
      </x:c>
      <x:c r="C74" s="17" t="n">
        <x:v>2051</x:v>
      </x:c>
      <x:c r="D74" s="17" t="str">
        <x:v>TPopulation1July</x:v>
      </x:c>
      <x:c r="E74" s="17" t="str">
        <x:v>Total population as of 1 July</x:v>
      </x:c>
      <x:c r="F74" s="17" t="str">
        <x:v>thousand_persons</x:v>
      </x:c>
      <x:c r="G74" s="76" t="n">
        <x:v>94226.294</x:v>
      </x:c>
      <x:c r="H74" s="17" t="str">
        <x:v>PROJECTION</x:v>
      </x:c>
      <x:c r="I74" s="17" t="str">
        <x:v>scenario</x:v>
      </x:c>
      <x:c r="J74" s="17" t="str">
        <x:v>UN_WPP_DETERMINISTIC_VARIANT</x:v>
      </x:c>
      <x:c r="K74" s="17" t="str">
        <x:v>https://population.un.org/wpp/assets/Excel%20Files/1_Indicator%20(Standard)/CSV_FILES/WPP2024_Demographic_Indicators_OtherVariants.csv.gz</x:v>
      </x:c>
      <x:c r="L74" s="17" t="str">
        <x:v>2026-08-29</x:v>
      </x:c>
    </x:row>
    <x:row r="75">
      <x:c r="A75" s="17" t="str">
        <x:v>un-wpp-2024-othervariants</x:v>
      </x:c>
      <x:c r="B75" s="17" t="str">
        <x:v>Low</x:v>
      </x:c>
      <x:c r="C75" s="17" t="n">
        <x:v>2052</x:v>
      </x:c>
      <x:c r="D75" s="17" t="str">
        <x:v>TPopulation1July</x:v>
      </x:c>
      <x:c r="E75" s="17" t="str">
        <x:v>Total population as of 1 July</x:v>
      </x:c>
      <x:c r="F75" s="17" t="str">
        <x:v>thousand_persons</x:v>
      </x:c>
      <x:c r="G75" s="76" t="n">
        <x:v>93939.281</x:v>
      </x:c>
      <x:c r="H75" s="17" t="str">
        <x:v>PROJECTION</x:v>
      </x:c>
      <x:c r="I75" s="17" t="str">
        <x:v>scenario</x:v>
      </x:c>
      <x:c r="J75" s="17" t="str">
        <x:v>UN_WPP_DETERMINISTIC_VARIANT</x:v>
      </x:c>
      <x:c r="K75" s="17" t="str">
        <x:v>https://population.un.org/wpp/assets/Excel%20Files/1_Indicator%20(Standard)/CSV_FILES/WPP2024_Demographic_Indicators_OtherVariants.csv.gz</x:v>
      </x:c>
      <x:c r="L75" s="17" t="str">
        <x:v>2026-08-29</x:v>
      </x:c>
    </x:row>
    <x:row r="76">
      <x:c r="A76" s="17" t="str">
        <x:v>un-wpp-2024-othervariants</x:v>
      </x:c>
      <x:c r="B76" s="17" t="str">
        <x:v>Low</x:v>
      </x:c>
      <x:c r="C76" s="17" t="n">
        <x:v>2053</x:v>
      </x:c>
      <x:c r="D76" s="17" t="str">
        <x:v>TPopulation1July</x:v>
      </x:c>
      <x:c r="E76" s="17" t="str">
        <x:v>Total population as of 1 July</x:v>
      </x:c>
      <x:c r="F76" s="17" t="str">
        <x:v>thousand_persons</x:v>
      </x:c>
      <x:c r="G76" s="76" t="n">
        <x:v>93614.527</x:v>
      </x:c>
      <x:c r="H76" s="17" t="str">
        <x:v>PROJECTION</x:v>
      </x:c>
      <x:c r="I76" s="17" t="str">
        <x:v>scenario</x:v>
      </x:c>
      <x:c r="J76" s="17" t="str">
        <x:v>UN_WPP_DETERMINISTIC_VARIANT</x:v>
      </x:c>
      <x:c r="K76" s="17" t="str">
        <x:v>https://population.un.org/wpp/assets/Excel%20Files/1_Indicator%20(Standard)/CSV_FILES/WPP2024_Demographic_Indicators_OtherVariants.csv.gz</x:v>
      </x:c>
      <x:c r="L76" s="17" t="str">
        <x:v>2026-08-29</x:v>
      </x:c>
    </x:row>
    <x:row r="77">
      <x:c r="A77" s="17" t="str">
        <x:v>un-wpp-2024-othervariants</x:v>
      </x:c>
      <x:c r="B77" s="17" t="str">
        <x:v>Low</x:v>
      </x:c>
      <x:c r="C77" s="17" t="n">
        <x:v>2054</x:v>
      </x:c>
      <x:c r="D77" s="17" t="str">
        <x:v>TPopulation1July</x:v>
      </x:c>
      <x:c r="E77" s="17" t="str">
        <x:v>Total population as of 1 July</x:v>
      </x:c>
      <x:c r="F77" s="17" t="str">
        <x:v>thousand_persons</x:v>
      </x:c>
      <x:c r="G77" s="76" t="n">
        <x:v>93249.064</x:v>
      </x:c>
      <x:c r="H77" s="17" t="str">
        <x:v>PROJECTION</x:v>
      </x:c>
      <x:c r="I77" s="17" t="str">
        <x:v>scenario</x:v>
      </x:c>
      <x:c r="J77" s="17" t="str">
        <x:v>UN_WPP_DETERMINISTIC_VARIANT</x:v>
      </x:c>
      <x:c r="K77" s="17" t="str">
        <x:v>https://population.un.org/wpp/assets/Excel%20Files/1_Indicator%20(Standard)/CSV_FILES/WPP2024_Demographic_Indicators_OtherVariants.csv.gz</x:v>
      </x:c>
      <x:c r="L77" s="17" t="str">
        <x:v>2026-08-29</x:v>
      </x:c>
    </x:row>
    <x:row r="78">
      <x:c r="A78" s="17" t="str">
        <x:v>un-wpp-2024-othervariants</x:v>
      </x:c>
      <x:c r="B78" s="17" t="str">
        <x:v>Low</x:v>
      </x:c>
      <x:c r="C78" s="17" t="n">
        <x:v>2055</x:v>
      </x:c>
      <x:c r="D78" s="17" t="str">
        <x:v>TPopulation1July</x:v>
      </x:c>
      <x:c r="E78" s="17" t="str">
        <x:v>Total population as of 1 July</x:v>
      </x:c>
      <x:c r="F78" s="17" t="str">
        <x:v>thousand_persons</x:v>
      </x:c>
      <x:c r="G78" s="76" t="n">
        <x:v>92840.611</x:v>
      </x:c>
      <x:c r="H78" s="17" t="str">
        <x:v>PROJECTION</x:v>
      </x:c>
      <x:c r="I78" s="17" t="str">
        <x:v>scenario</x:v>
      </x:c>
      <x:c r="J78" s="17" t="str">
        <x:v>UN_WPP_DETERMINISTIC_VARIANT</x:v>
      </x:c>
      <x:c r="K78" s="17" t="str">
        <x:v>https://population.un.org/wpp/assets/Excel%20Files/1_Indicator%20(Standard)/CSV_FILES/WPP2024_Demographic_Indicators_OtherVariants.csv.gz</x:v>
      </x:c>
      <x:c r="L78" s="17" t="str">
        <x:v>2026-08-29</x:v>
      </x:c>
    </x:row>
    <x:row r="79">
      <x:c r="A79" s="17" t="str">
        <x:v>un-wpp-2024-othervariants</x:v>
      </x:c>
      <x:c r="B79" s="17" t="str">
        <x:v>Low</x:v>
      </x:c>
      <x:c r="C79" s="17" t="n">
        <x:v>2056</x:v>
      </x:c>
      <x:c r="D79" s="17" t="str">
        <x:v>TPopulation1July</x:v>
      </x:c>
      <x:c r="E79" s="17" t="str">
        <x:v>Total population as of 1 July</x:v>
      </x:c>
      <x:c r="F79" s="17" t="str">
        <x:v>thousand_persons</x:v>
      </x:c>
      <x:c r="G79" s="76" t="n">
        <x:v>92388.941</x:v>
      </x:c>
      <x:c r="H79" s="17" t="str">
        <x:v>PROJECTION</x:v>
      </x:c>
      <x:c r="I79" s="17" t="str">
        <x:v>scenario</x:v>
      </x:c>
      <x:c r="J79" s="17" t="str">
        <x:v>UN_WPP_DETERMINISTIC_VARIANT</x:v>
      </x:c>
      <x:c r="K79" s="17" t="str">
        <x:v>https://population.un.org/wpp/assets/Excel%20Files/1_Indicator%20(Standard)/CSV_FILES/WPP2024_Demographic_Indicators_OtherVariants.csv.gz</x:v>
      </x:c>
      <x:c r="L79" s="17" t="str">
        <x:v>2026-08-29</x:v>
      </x:c>
    </x:row>
    <x:row r="80">
      <x:c r="A80" s="17" t="str">
        <x:v>un-wpp-2024-othervariants</x:v>
      </x:c>
      <x:c r="B80" s="17" t="str">
        <x:v>Low</x:v>
      </x:c>
      <x:c r="C80" s="17" t="n">
        <x:v>2057</x:v>
      </x:c>
      <x:c r="D80" s="17" t="str">
        <x:v>TPopulation1July</x:v>
      </x:c>
      <x:c r="E80" s="17" t="str">
        <x:v>Total population as of 1 July</x:v>
      </x:c>
      <x:c r="F80" s="17" t="str">
        <x:v>thousand_persons</x:v>
      </x:c>
      <x:c r="G80" s="76" t="n">
        <x:v>91895.807</x:v>
      </x:c>
      <x:c r="H80" s="17" t="str">
        <x:v>PROJECTION</x:v>
      </x:c>
      <x:c r="I80" s="17" t="str">
        <x:v>scenario</x:v>
      </x:c>
      <x:c r="J80" s="17" t="str">
        <x:v>UN_WPP_DETERMINISTIC_VARIANT</x:v>
      </x:c>
      <x:c r="K80" s="17" t="str">
        <x:v>https://population.un.org/wpp/assets/Excel%20Files/1_Indicator%20(Standard)/CSV_FILES/WPP2024_Demographic_Indicators_OtherVariants.csv.gz</x:v>
      </x:c>
      <x:c r="L80" s="17" t="str">
        <x:v>2026-08-29</x:v>
      </x:c>
    </x:row>
    <x:row r="81">
      <x:c r="A81" s="17" t="str">
        <x:v>un-wpp-2024-othervariants</x:v>
      </x:c>
      <x:c r="B81" s="17" t="str">
        <x:v>Low</x:v>
      </x:c>
      <x:c r="C81" s="17" t="n">
        <x:v>2058</x:v>
      </x:c>
      <x:c r="D81" s="17" t="str">
        <x:v>TPopulation1July</x:v>
      </x:c>
      <x:c r="E81" s="17" t="str">
        <x:v>Total population as of 1 July</x:v>
      </x:c>
      <x:c r="F81" s="17" t="str">
        <x:v>thousand_persons</x:v>
      </x:c>
      <x:c r="G81" s="76" t="n">
        <x:v>91362.739</x:v>
      </x:c>
      <x:c r="H81" s="17" t="str">
        <x:v>PROJECTION</x:v>
      </x:c>
      <x:c r="I81" s="17" t="str">
        <x:v>scenario</x:v>
      </x:c>
      <x:c r="J81" s="17" t="str">
        <x:v>UN_WPP_DETERMINISTIC_VARIANT</x:v>
      </x:c>
      <x:c r="K81" s="17" t="str">
        <x:v>https://population.un.org/wpp/assets/Excel%20Files/1_Indicator%20(Standard)/CSV_FILES/WPP2024_Demographic_Indicators_OtherVariants.csv.gz</x:v>
      </x:c>
      <x:c r="L81" s="17" t="str">
        <x:v>2026-08-29</x:v>
      </x:c>
    </x:row>
    <x:row r="82">
      <x:c r="A82" s="17" t="str">
        <x:v>un-wpp-2024-othervariants</x:v>
      </x:c>
      <x:c r="B82" s="17" t="str">
        <x:v>Low</x:v>
      </x:c>
      <x:c r="C82" s="17" t="n">
        <x:v>2059</x:v>
      </x:c>
      <x:c r="D82" s="17" t="str">
        <x:v>TPopulation1July</x:v>
      </x:c>
      <x:c r="E82" s="17" t="str">
        <x:v>Total population as of 1 July</x:v>
      </x:c>
      <x:c r="F82" s="17" t="str">
        <x:v>thousand_persons</x:v>
      </x:c>
      <x:c r="G82" s="76" t="n">
        <x:v>90785.405</x:v>
      </x:c>
      <x:c r="H82" s="17" t="str">
        <x:v>PROJECTION</x:v>
      </x:c>
      <x:c r="I82" s="17" t="str">
        <x:v>scenario</x:v>
      </x:c>
      <x:c r="J82" s="17" t="str">
        <x:v>UN_WPP_DETERMINISTIC_VARIANT</x:v>
      </x:c>
      <x:c r="K82" s="17" t="str">
        <x:v>https://population.un.org/wpp/assets/Excel%20Files/1_Indicator%20(Standard)/CSV_FILES/WPP2024_Demographic_Indicators_OtherVariants.csv.gz</x:v>
      </x:c>
      <x:c r="L82" s="17" t="str">
        <x:v>2026-08-29</x:v>
      </x:c>
    </x:row>
    <x:row r="83">
      <x:c r="A83" s="17" t="str">
        <x:v>un-wpp-2024-othervariants</x:v>
      </x:c>
      <x:c r="B83" s="17" t="str">
        <x:v>Low</x:v>
      </x:c>
      <x:c r="C83" s="17" t="n">
        <x:v>2060</x:v>
      </x:c>
      <x:c r="D83" s="17" t="str">
        <x:v>TPopulation1July</x:v>
      </x:c>
      <x:c r="E83" s="17" t="str">
        <x:v>Total population as of 1 July</x:v>
      </x:c>
      <x:c r="F83" s="17" t="str">
        <x:v>thousand_persons</x:v>
      </x:c>
      <x:c r="G83" s="76" t="n">
        <x:v>90164.652</x:v>
      </x:c>
      <x:c r="H83" s="17" t="str">
        <x:v>PROJECTION</x:v>
      </x:c>
      <x:c r="I83" s="17" t="str">
        <x:v>scenario</x:v>
      </x:c>
      <x:c r="J83" s="17" t="str">
        <x:v>UN_WPP_DETERMINISTIC_VARIANT</x:v>
      </x:c>
      <x:c r="K83" s="17" t="str">
        <x:v>https://population.un.org/wpp/assets/Excel%20Files/1_Indicator%20(Standard)/CSV_FILES/WPP2024_Demographic_Indicators_OtherVariants.csv.gz</x:v>
      </x:c>
      <x:c r="L83" s="17" t="str">
        <x:v>2026-08-29</x:v>
      </x:c>
    </x:row>
    <x:row r="84">
      <x:c r="A84" s="17" t="str">
        <x:v>un-wpp-2024-othervariants</x:v>
      </x:c>
      <x:c r="B84" s="17" t="str">
        <x:v>Low</x:v>
      </x:c>
      <x:c r="C84" s="17" t="n">
        <x:v>2061</x:v>
      </x:c>
      <x:c r="D84" s="17" t="str">
        <x:v>TPopulation1July</x:v>
      </x:c>
      <x:c r="E84" s="17" t="str">
        <x:v>Total population as of 1 July</x:v>
      </x:c>
      <x:c r="F84" s="17" t="str">
        <x:v>thousand_persons</x:v>
      </x:c>
      <x:c r="G84" s="76" t="n">
        <x:v>89504.359</x:v>
      </x:c>
      <x:c r="H84" s="17" t="str">
        <x:v>PROJECTION</x:v>
      </x:c>
      <x:c r="I84" s="17" t="str">
        <x:v>scenario</x:v>
      </x:c>
      <x:c r="J84" s="17" t="str">
        <x:v>UN_WPP_DETERMINISTIC_VARIANT</x:v>
      </x:c>
      <x:c r="K84" s="17" t="str">
        <x:v>https://population.un.org/wpp/assets/Excel%20Files/1_Indicator%20(Standard)/CSV_FILES/WPP2024_Demographic_Indicators_OtherVariants.csv.gz</x:v>
      </x:c>
      <x:c r="L84" s="17" t="str">
        <x:v>2026-08-29</x:v>
      </x:c>
    </x:row>
    <x:row r="85">
      <x:c r="A85" s="17" t="str">
        <x:v>un-wpp-2024-othervariants</x:v>
      </x:c>
      <x:c r="B85" s="17" t="str">
        <x:v>Low</x:v>
      </x:c>
      <x:c r="C85" s="17" t="n">
        <x:v>2062</x:v>
      </x:c>
      <x:c r="D85" s="17" t="str">
        <x:v>TPopulation1July</x:v>
      </x:c>
      <x:c r="E85" s="17" t="str">
        <x:v>Total population as of 1 July</x:v>
      </x:c>
      <x:c r="F85" s="17" t="str">
        <x:v>thousand_persons</x:v>
      </x:c>
      <x:c r="G85" s="76" t="n">
        <x:v>88804.032</x:v>
      </x:c>
      <x:c r="H85" s="17" t="str">
        <x:v>PROJECTION</x:v>
      </x:c>
      <x:c r="I85" s="17" t="str">
        <x:v>scenario</x:v>
      </x:c>
      <x:c r="J85" s="17" t="str">
        <x:v>UN_WPP_DETERMINISTIC_VARIANT</x:v>
      </x:c>
      <x:c r="K85" s="17" t="str">
        <x:v>https://population.un.org/wpp/assets/Excel%20Files/1_Indicator%20(Standard)/CSV_FILES/WPP2024_Demographic_Indicators_OtherVariants.csv.gz</x:v>
      </x:c>
      <x:c r="L85" s="17" t="str">
        <x:v>2026-08-29</x:v>
      </x:c>
    </x:row>
    <x:row r="86">
      <x:c r="A86" s="17" t="str">
        <x:v>un-wpp-2024-othervariants</x:v>
      </x:c>
      <x:c r="B86" s="17" t="str">
        <x:v>Low</x:v>
      </x:c>
      <x:c r="C86" s="17" t="n">
        <x:v>2063</x:v>
      </x:c>
      <x:c r="D86" s="17" t="str">
        <x:v>TPopulation1July</x:v>
      </x:c>
      <x:c r="E86" s="17" t="str">
        <x:v>Total population as of 1 July</x:v>
      </x:c>
      <x:c r="F86" s="17" t="str">
        <x:v>thousand_persons</x:v>
      </x:c>
      <x:c r="G86" s="76" t="n">
        <x:v>88066.46</x:v>
      </x:c>
      <x:c r="H86" s="17" t="str">
        <x:v>PROJECTION</x:v>
      </x:c>
      <x:c r="I86" s="17" t="str">
        <x:v>scenario</x:v>
      </x:c>
      <x:c r="J86" s="17" t="str">
        <x:v>UN_WPP_DETERMINISTIC_VARIANT</x:v>
      </x:c>
      <x:c r="K86" s="17" t="str">
        <x:v>https://population.un.org/wpp/assets/Excel%20Files/1_Indicator%20(Standard)/CSV_FILES/WPP2024_Demographic_Indicators_OtherVariants.csv.gz</x:v>
      </x:c>
      <x:c r="L86" s="17" t="str">
        <x:v>2026-08-29</x:v>
      </x:c>
    </x:row>
    <x:row r="87">
      <x:c r="A87" s="17" t="str">
        <x:v>un-wpp-2024-othervariants</x:v>
      </x:c>
      <x:c r="B87" s="17" t="str">
        <x:v>Low</x:v>
      </x:c>
      <x:c r="C87" s="17" t="n">
        <x:v>2064</x:v>
      </x:c>
      <x:c r="D87" s="17" t="str">
        <x:v>TPopulation1July</x:v>
      </x:c>
      <x:c r="E87" s="17" t="str">
        <x:v>Total population as of 1 July</x:v>
      </x:c>
      <x:c r="F87" s="17" t="str">
        <x:v>thousand_persons</x:v>
      </x:c>
      <x:c r="G87" s="76" t="n">
        <x:v>87292.232</x:v>
      </x:c>
      <x:c r="H87" s="17" t="str">
        <x:v>PROJECTION</x:v>
      </x:c>
      <x:c r="I87" s="17" t="str">
        <x:v>scenario</x:v>
      </x:c>
      <x:c r="J87" s="17" t="str">
        <x:v>UN_WPP_DETERMINISTIC_VARIANT</x:v>
      </x:c>
      <x:c r="K87" s="17" t="str">
        <x:v>https://population.un.org/wpp/assets/Excel%20Files/1_Indicator%20(Standard)/CSV_FILES/WPP2024_Demographic_Indicators_OtherVariants.csv.gz</x:v>
      </x:c>
      <x:c r="L87" s="17" t="str">
        <x:v>2026-08-29</x:v>
      </x:c>
    </x:row>
    <x:row r="88">
      <x:c r="A88" s="17" t="str">
        <x:v>un-wpp-2024-othervariants</x:v>
      </x:c>
      <x:c r="B88" s="17" t="str">
        <x:v>Low</x:v>
      </x:c>
      <x:c r="C88" s="17" t="n">
        <x:v>2065</x:v>
      </x:c>
      <x:c r="D88" s="17" t="str">
        <x:v>TPopulation1July</x:v>
      </x:c>
      <x:c r="E88" s="17" t="str">
        <x:v>Total population as of 1 July</x:v>
      </x:c>
      <x:c r="F88" s="17" t="str">
        <x:v>thousand_persons</x:v>
      </x:c>
      <x:c r="G88" s="76" t="n">
        <x:v>86483.296</x:v>
      </x:c>
      <x:c r="H88" s="17" t="str">
        <x:v>PROJECTION</x:v>
      </x:c>
      <x:c r="I88" s="17" t="str">
        <x:v>scenario</x:v>
      </x:c>
      <x:c r="J88" s="17" t="str">
        <x:v>UN_WPP_DETERMINISTIC_VARIANT</x:v>
      </x:c>
      <x:c r="K88" s="17" t="str">
        <x:v>https://population.un.org/wpp/assets/Excel%20Files/1_Indicator%20(Standard)/CSV_FILES/WPP2024_Demographic_Indicators_OtherVariants.csv.gz</x:v>
      </x:c>
      <x:c r="L88" s="17" t="str">
        <x:v>2026-08-29</x:v>
      </x:c>
    </x:row>
    <x:row r="89">
      <x:c r="A89" s="17" t="str">
        <x:v>un-wpp-2024-medium</x:v>
      </x:c>
      <x:c r="B89" s="17" t="str">
        <x:v>Medium</x:v>
      </x:c>
      <x:c r="C89" s="17" t="n">
        <x:v>2024</x:v>
      </x:c>
      <x:c r="D89" s="17" t="str">
        <x:v>TPopulation1July</x:v>
      </x:c>
      <x:c r="E89" s="17" t="str">
        <x:v>Total population as of 1 July</x:v>
      </x:c>
      <x:c r="F89" s="17" t="str">
        <x:v>thousand_persons</x:v>
      </x:c>
      <x:c r="G89" s="76" t="n">
        <x:v>91567.738</x:v>
      </x:c>
      <x:c r="H89" s="17" t="str">
        <x:v>PROJECTION</x:v>
      </x:c>
      <x:c r="I89" s="17" t="str">
        <x:v>scenario</x:v>
      </x:c>
      <x:c r="J89" s="17" t="str">
        <x:v>UN_WPP_DETERMINISTIC_VARIANT</x:v>
      </x:c>
      <x:c r="K89" s="17" t="str">
        <x:v>https://population.un.org/wpp/assets/Excel%20Files/1_Indicator%20(Standard)/CSV_FILES/WPP2024_Demographic_Indicators_Medium.csv.gz</x:v>
      </x:c>
      <x:c r="L89" s="17" t="str">
        <x:v>2026-08-29</x:v>
      </x:c>
    </x:row>
    <x:row r="90">
      <x:c r="A90" s="17" t="str">
        <x:v>un-wpp-2024-medium</x:v>
      </x:c>
      <x:c r="B90" s="17" t="str">
        <x:v>Medium</x:v>
      </x:c>
      <x:c r="C90" s="17" t="n">
        <x:v>2025</x:v>
      </x:c>
      <x:c r="D90" s="17" t="str">
        <x:v>TPopulation1July</x:v>
      </x:c>
      <x:c r="E90" s="17" t="str">
        <x:v>Total population as of 1 July</x:v>
      </x:c>
      <x:c r="F90" s="17" t="str">
        <x:v>thousand_persons</x:v>
      </x:c>
      <x:c r="G90" s="76" t="n">
        <x:v>92417.681</x:v>
      </x:c>
      <x:c r="H90" s="17" t="str">
        <x:v>PROJECTION</x:v>
      </x:c>
      <x:c r="I90" s="17" t="str">
        <x:v>scenario</x:v>
      </x:c>
      <x:c r="J90" s="17" t="str">
        <x:v>UN_WPP_DETERMINISTIC_VARIANT</x:v>
      </x:c>
      <x:c r="K90" s="17" t="str">
        <x:v>https://population.un.org/wpp/assets/Excel%20Files/1_Indicator%20(Standard)/CSV_FILES/WPP2024_Demographic_Indicators_Medium.csv.gz</x:v>
      </x:c>
      <x:c r="L90" s="17" t="str">
        <x:v>2026-08-29</x:v>
      </x:c>
    </x:row>
    <x:row r="91">
      <x:c r="A91" s="17" t="str">
        <x:v>un-wpp-2024-medium</x:v>
      </x:c>
      <x:c r="B91" s="17" t="str">
        <x:v>Medium</x:v>
      </x:c>
      <x:c r="C91" s="17" t="n">
        <x:v>2026</x:v>
      </x:c>
      <x:c r="D91" s="17" t="str">
        <x:v>TPopulation1July</x:v>
      </x:c>
      <x:c r="E91" s="17" t="str">
        <x:v>Total population as of 1 July</x:v>
      </x:c>
      <x:c r="F91" s="17" t="str">
        <x:v>thousand_persons</x:v>
      </x:c>
      <x:c r="G91" s="76" t="n">
        <x:v>93168.497</x:v>
      </x:c>
      <x:c r="H91" s="17" t="str">
        <x:v>PROJECTION</x:v>
      </x:c>
      <x:c r="I91" s="17" t="str">
        <x:v>scenario</x:v>
      </x:c>
      <x:c r="J91" s="17" t="str">
        <x:v>UN_WPP_DETERMINISTIC_VARIANT</x:v>
      </x:c>
      <x:c r="K91" s="17" t="str">
        <x:v>https://population.un.org/wpp/assets/Excel%20Files/1_Indicator%20(Standard)/CSV_FILES/WPP2024_Demographic_Indicators_Medium.csv.gz</x:v>
      </x:c>
      <x:c r="L91" s="17" t="str">
        <x:v>2026-08-29</x:v>
      </x:c>
    </x:row>
    <x:row r="92">
      <x:c r="A92" s="17" t="str">
        <x:v>un-wpp-2024-medium</x:v>
      </x:c>
      <x:c r="B92" s="17" t="str">
        <x:v>Medium</x:v>
      </x:c>
      <x:c r="C92" s="17" t="n">
        <x:v>2027</x:v>
      </x:c>
      <x:c r="D92" s="17" t="str">
        <x:v>TPopulation1July</x:v>
      </x:c>
      <x:c r="E92" s="17" t="str">
        <x:v>Total population as of 1 July</x:v>
      </x:c>
      <x:c r="F92" s="17" t="str">
        <x:v>thousand_persons</x:v>
      </x:c>
      <x:c r="G92" s="76" t="n">
        <x:v>93838.646</x:v>
      </x:c>
      <x:c r="H92" s="17" t="str">
        <x:v>PROJECTION</x:v>
      </x:c>
      <x:c r="I92" s="17" t="str">
        <x:v>scenario</x:v>
      </x:c>
      <x:c r="J92" s="17" t="str">
        <x:v>UN_WPP_DETERMINISTIC_VARIANT</x:v>
      </x:c>
      <x:c r="K92" s="17" t="str">
        <x:v>https://population.un.org/wpp/assets/Excel%20Files/1_Indicator%20(Standard)/CSV_FILES/WPP2024_Demographic_Indicators_Medium.csv.gz</x:v>
      </x:c>
      <x:c r="L92" s="17" t="str">
        <x:v>2026-08-29</x:v>
      </x:c>
    </x:row>
    <x:row r="93">
      <x:c r="A93" s="17" t="str">
        <x:v>un-wpp-2024-medium</x:v>
      </x:c>
      <x:c r="B93" s="17" t="str">
        <x:v>Medium</x:v>
      </x:c>
      <x:c r="C93" s="17" t="n">
        <x:v>2028</x:v>
      </x:c>
      <x:c r="D93" s="17" t="str">
        <x:v>TPopulation1July</x:v>
      </x:c>
      <x:c r="E93" s="17" t="str">
        <x:v>Total population as of 1 July</x:v>
      </x:c>
      <x:c r="F93" s="17" t="str">
        <x:v>thousand_persons</x:v>
      </x:c>
      <x:c r="G93" s="76" t="n">
        <x:v>94440.023</x:v>
      </x:c>
      <x:c r="H93" s="17" t="str">
        <x:v>PROJECTION</x:v>
      </x:c>
      <x:c r="I93" s="17" t="str">
        <x:v>scenario</x:v>
      </x:c>
      <x:c r="J93" s="17" t="str">
        <x:v>UN_WPP_DETERMINISTIC_VARIANT</x:v>
      </x:c>
      <x:c r="K93" s="17" t="str">
        <x:v>https://population.un.org/wpp/assets/Excel%20Files/1_Indicator%20(Standard)/CSV_FILES/WPP2024_Demographic_Indicators_Medium.csv.gz</x:v>
      </x:c>
      <x:c r="L93" s="17" t="str">
        <x:v>2026-08-29</x:v>
      </x:c>
    </x:row>
    <x:row r="94">
      <x:c r="A94" s="17" t="str">
        <x:v>un-wpp-2024-medium</x:v>
      </x:c>
      <x:c r="B94" s="17" t="str">
        <x:v>Medium</x:v>
      </x:c>
      <x:c r="C94" s="17" t="n">
        <x:v>2029</x:v>
      </x:c>
      <x:c r="D94" s="17" t="str">
        <x:v>TPopulation1July</x:v>
      </x:c>
      <x:c r="E94" s="17" t="str">
        <x:v>Total population as of 1 July</x:v>
      </x:c>
      <x:c r="F94" s="17" t="str">
        <x:v>thousand_persons</x:v>
      </x:c>
      <x:c r="G94" s="76" t="n">
        <x:v>94985.098</x:v>
      </x:c>
      <x:c r="H94" s="17" t="str">
        <x:v>PROJECTION</x:v>
      </x:c>
      <x:c r="I94" s="17" t="str">
        <x:v>scenario</x:v>
      </x:c>
      <x:c r="J94" s="17" t="str">
        <x:v>UN_WPP_DETERMINISTIC_VARIANT</x:v>
      </x:c>
      <x:c r="K94" s="17" t="str">
        <x:v>https://population.un.org/wpp/assets/Excel%20Files/1_Indicator%20(Standard)/CSV_FILES/WPP2024_Demographic_Indicators_Medium.csv.gz</x:v>
      </x:c>
      <x:c r="L94" s="17" t="str">
        <x:v>2026-08-29</x:v>
      </x:c>
    </x:row>
    <x:row r="95">
      <x:c r="A95" s="17" t="str">
        <x:v>un-wpp-2024-medium</x:v>
      </x:c>
      <x:c r="B95" s="17" t="str">
        <x:v>Medium</x:v>
      </x:c>
      <x:c r="C95" s="17" t="n">
        <x:v>2030</x:v>
      </x:c>
      <x:c r="D95" s="17" t="str">
        <x:v>TPopulation1July</x:v>
      </x:c>
      <x:c r="E95" s="17" t="str">
        <x:v>Total population as of 1 July</x:v>
      </x:c>
      <x:c r="F95" s="17" t="str">
        <x:v>thousand_persons</x:v>
      </x:c>
      <x:c r="G95" s="76" t="n">
        <x:v>95486.667</x:v>
      </x:c>
      <x:c r="H95" s="17" t="str">
        <x:v>PROJECTION</x:v>
      </x:c>
      <x:c r="I95" s="17" t="str">
        <x:v>scenario</x:v>
      </x:c>
      <x:c r="J95" s="17" t="str">
        <x:v>UN_WPP_DETERMINISTIC_VARIANT</x:v>
      </x:c>
      <x:c r="K95" s="17" t="str">
        <x:v>https://population.un.org/wpp/assets/Excel%20Files/1_Indicator%20(Standard)/CSV_FILES/WPP2024_Demographic_Indicators_Medium.csv.gz</x:v>
      </x:c>
      <x:c r="L95" s="17" t="str">
        <x:v>2026-08-29</x:v>
      </x:c>
    </x:row>
    <x:row r="96">
      <x:c r="A96" s="17" t="str">
        <x:v>un-wpp-2024-medium</x:v>
      </x:c>
      <x:c r="B96" s="17" t="str">
        <x:v>Medium</x:v>
      </x:c>
      <x:c r="C96" s="17" t="n">
        <x:v>2031</x:v>
      </x:c>
      <x:c r="D96" s="17" t="str">
        <x:v>TPopulation1July</x:v>
      </x:c>
      <x:c r="E96" s="17" t="str">
        <x:v>Total population as of 1 July</x:v>
      </x:c>
      <x:c r="F96" s="17" t="str">
        <x:v>thousand_persons</x:v>
      </x:c>
      <x:c r="G96" s="76" t="n">
        <x:v>95960.728</x:v>
      </x:c>
      <x:c r="H96" s="17" t="str">
        <x:v>PROJECTION</x:v>
      </x:c>
      <x:c r="I96" s="17" t="str">
        <x:v>scenario</x:v>
      </x:c>
      <x:c r="J96" s="17" t="str">
        <x:v>UN_WPP_DETERMINISTIC_VARIANT</x:v>
      </x:c>
      <x:c r="K96" s="17" t="str">
        <x:v>https://population.un.org/wpp/assets/Excel%20Files/1_Indicator%20(Standard)/CSV_FILES/WPP2024_Demographic_Indicators_Medium.csv.gz</x:v>
      </x:c>
      <x:c r="L96" s="17" t="str">
        <x:v>2026-08-29</x:v>
      </x:c>
    </x:row>
    <x:row r="97">
      <x:c r="A97" s="17" t="str">
        <x:v>un-wpp-2024-medium</x:v>
      </x:c>
      <x:c r="B97" s="17" t="str">
        <x:v>Medium</x:v>
      </x:c>
      <x:c r="C97" s="17" t="n">
        <x:v>2032</x:v>
      </x:c>
      <x:c r="D97" s="17" t="str">
        <x:v>TPopulation1July</x:v>
      </x:c>
      <x:c r="E97" s="17" t="str">
        <x:v>Total population as of 1 July</x:v>
      </x:c>
      <x:c r="F97" s="17" t="str">
        <x:v>thousand_persons</x:v>
      </x:c>
      <x:c r="G97" s="76" t="n">
        <x:v>96415.461</x:v>
      </x:c>
      <x:c r="H97" s="17" t="str">
        <x:v>PROJECTION</x:v>
      </x:c>
      <x:c r="I97" s="17" t="str">
        <x:v>scenario</x:v>
      </x:c>
      <x:c r="J97" s="17" t="str">
        <x:v>UN_WPP_DETERMINISTIC_VARIANT</x:v>
      </x:c>
      <x:c r="K97" s="17" t="str">
        <x:v>https://population.un.org/wpp/assets/Excel%20Files/1_Indicator%20(Standard)/CSV_FILES/WPP2024_Demographic_Indicators_Medium.csv.gz</x:v>
      </x:c>
      <x:c r="L97" s="17" t="str">
        <x:v>2026-08-29</x:v>
      </x:c>
    </x:row>
    <x:row r="98">
      <x:c r="A98" s="17" t="str">
        <x:v>un-wpp-2024-medium</x:v>
      </x:c>
      <x:c r="B98" s="17" t="str">
        <x:v>Medium</x:v>
      </x:c>
      <x:c r="C98" s="17" t="n">
        <x:v>2033</x:v>
      </x:c>
      <x:c r="D98" s="17" t="str">
        <x:v>TPopulation1July</x:v>
      </x:c>
      <x:c r="E98" s="17" t="str">
        <x:v>Total population as of 1 July</x:v>
      </x:c>
      <x:c r="F98" s="17" t="str">
        <x:v>thousand_persons</x:v>
      </x:c>
      <x:c r="G98" s="76" t="n">
        <x:v>96850.652</x:v>
      </x:c>
      <x:c r="H98" s="17" t="str">
        <x:v>PROJECTION</x:v>
      </x:c>
      <x:c r="I98" s="17" t="str">
        <x:v>scenario</x:v>
      </x:c>
      <x:c r="J98" s="17" t="str">
        <x:v>UN_WPP_DETERMINISTIC_VARIANT</x:v>
      </x:c>
      <x:c r="K98" s="17" t="str">
        <x:v>https://population.un.org/wpp/assets/Excel%20Files/1_Indicator%20(Standard)/CSV_FILES/WPP2024_Demographic_Indicators_Medium.csv.gz</x:v>
      </x:c>
      <x:c r="L98" s="17" t="str">
        <x:v>2026-08-29</x:v>
      </x:c>
    </x:row>
    <x:row r="99">
      <x:c r="A99" s="17" t="str">
        <x:v>un-wpp-2024-medium</x:v>
      </x:c>
      <x:c r="B99" s="17" t="str">
        <x:v>Medium</x:v>
      </x:c>
      <x:c r="C99" s="17" t="n">
        <x:v>2034</x:v>
      </x:c>
      <x:c r="D99" s="17" t="str">
        <x:v>TPopulation1July</x:v>
      </x:c>
      <x:c r="E99" s="17" t="str">
        <x:v>Total population as of 1 July</x:v>
      </x:c>
      <x:c r="F99" s="17" t="str">
        <x:v>thousand_persons</x:v>
      </x:c>
      <x:c r="G99" s="76" t="n">
        <x:v>97271.049</x:v>
      </x:c>
      <x:c r="H99" s="17" t="str">
        <x:v>PROJECTION</x:v>
      </x:c>
      <x:c r="I99" s="17" t="str">
        <x:v>scenario</x:v>
      </x:c>
      <x:c r="J99" s="17" t="str">
        <x:v>UN_WPP_DETERMINISTIC_VARIANT</x:v>
      </x:c>
      <x:c r="K99" s="17" t="str">
        <x:v>https://population.un.org/wpp/assets/Excel%20Files/1_Indicator%20(Standard)/CSV_FILES/WPP2024_Demographic_Indicators_Medium.csv.gz</x:v>
      </x:c>
      <x:c r="L99" s="17" t="str">
        <x:v>2026-08-29</x:v>
      </x:c>
    </x:row>
    <x:row r="100">
      <x:c r="A100" s="17" t="str">
        <x:v>un-wpp-2024-medium</x:v>
      </x:c>
      <x:c r="B100" s="17" t="str">
        <x:v>Medium</x:v>
      </x:c>
      <x:c r="C100" s="17" t="n">
        <x:v>2035</x:v>
      </x:c>
      <x:c r="D100" s="17" t="str">
        <x:v>TPopulation1July</x:v>
      </x:c>
      <x:c r="E100" s="17" t="str">
        <x:v>Total population as of 1 July</x:v>
      </x:c>
      <x:c r="F100" s="17" t="str">
        <x:v>thousand_persons</x:v>
      </x:c>
      <x:c r="G100" s="76" t="n">
        <x:v>97679.252</x:v>
      </x:c>
      <x:c r="H100" s="17" t="str">
        <x:v>PROJECTION</x:v>
      </x:c>
      <x:c r="I100" s="17" t="str">
        <x:v>scenario</x:v>
      </x:c>
      <x:c r="J100" s="17" t="str">
        <x:v>UN_WPP_DETERMINISTIC_VARIANT</x:v>
      </x:c>
      <x:c r="K100" s="17" t="str">
        <x:v>https://population.un.org/wpp/assets/Excel%20Files/1_Indicator%20(Standard)/CSV_FILES/WPP2024_Demographic_Indicators_Medium.csv.gz</x:v>
      </x:c>
      <x:c r="L100" s="17" t="str">
        <x:v>2026-08-29</x:v>
      </x:c>
    </x:row>
    <x:row r="101">
      <x:c r="A101" s="17" t="str">
        <x:v>un-wpp-2024-medium</x:v>
      </x:c>
      <x:c r="B101" s="17" t="str">
        <x:v>Medium</x:v>
      </x:c>
      <x:c r="C101" s="17" t="n">
        <x:v>2036</x:v>
      </x:c>
      <x:c r="D101" s="17" t="str">
        <x:v>TPopulation1July</x:v>
      </x:c>
      <x:c r="E101" s="17" t="str">
        <x:v>Total population as of 1 July</x:v>
      </x:c>
      <x:c r="F101" s="17" t="str">
        <x:v>thousand_persons</x:v>
      </x:c>
      <x:c r="G101" s="76" t="n">
        <x:v>98075.326</x:v>
      </x:c>
      <x:c r="H101" s="17" t="str">
        <x:v>PROJECTION</x:v>
      </x:c>
      <x:c r="I101" s="17" t="str">
        <x:v>scenario</x:v>
      </x:c>
      <x:c r="J101" s="17" t="str">
        <x:v>UN_WPP_DETERMINISTIC_VARIANT</x:v>
      </x:c>
      <x:c r="K101" s="17" t="str">
        <x:v>https://population.un.org/wpp/assets/Excel%20Files/1_Indicator%20(Standard)/CSV_FILES/WPP2024_Demographic_Indicators_Medium.csv.gz</x:v>
      </x:c>
      <x:c r="L101" s="17" t="str">
        <x:v>2026-08-29</x:v>
      </x:c>
    </x:row>
    <x:row r="102">
      <x:c r="A102" s="17" t="str">
        <x:v>un-wpp-2024-medium</x:v>
      </x:c>
      <x:c r="B102" s="17" t="str">
        <x:v>Medium</x:v>
      </x:c>
      <x:c r="C102" s="17" t="n">
        <x:v>2037</x:v>
      </x:c>
      <x:c r="D102" s="17" t="str">
        <x:v>TPopulation1July</x:v>
      </x:c>
      <x:c r="E102" s="17" t="str">
        <x:v>Total population as of 1 July</x:v>
      </x:c>
      <x:c r="F102" s="17" t="str">
        <x:v>thousand_persons</x:v>
      </x:c>
      <x:c r="G102" s="76" t="n">
        <x:v>98458.806</x:v>
      </x:c>
      <x:c r="H102" s="17" t="str">
        <x:v>PROJECTION</x:v>
      </x:c>
      <x:c r="I102" s="17" t="str">
        <x:v>scenario</x:v>
      </x:c>
      <x:c r="J102" s="17" t="str">
        <x:v>UN_WPP_DETERMINISTIC_VARIANT</x:v>
      </x:c>
      <x:c r="K102" s="17" t="str">
        <x:v>https://population.un.org/wpp/assets/Excel%20Files/1_Indicator%20(Standard)/CSV_FILES/WPP2024_Demographic_Indicators_Medium.csv.gz</x:v>
      </x:c>
      <x:c r="L102" s="17" t="str">
        <x:v>2026-08-29</x:v>
      </x:c>
    </x:row>
    <x:row r="103">
      <x:c r="A103" s="17" t="str">
        <x:v>un-wpp-2024-medium</x:v>
      </x:c>
      <x:c r="B103" s="17" t="str">
        <x:v>Medium</x:v>
      </x:c>
      <x:c r="C103" s="17" t="n">
        <x:v>2038</x:v>
      </x:c>
      <x:c r="D103" s="17" t="str">
        <x:v>TPopulation1July</x:v>
      </x:c>
      <x:c r="E103" s="17" t="str">
        <x:v>Total population as of 1 July</x:v>
      </x:c>
      <x:c r="F103" s="17" t="str">
        <x:v>thousand_persons</x:v>
      </x:c>
      <x:c r="G103" s="76" t="n">
        <x:v>98828.319</x:v>
      </x:c>
      <x:c r="H103" s="17" t="str">
        <x:v>PROJECTION</x:v>
      </x:c>
      <x:c r="I103" s="17" t="str">
        <x:v>scenario</x:v>
      </x:c>
      <x:c r="J103" s="17" t="str">
        <x:v>UN_WPP_DETERMINISTIC_VARIANT</x:v>
      </x:c>
      <x:c r="K103" s="17" t="str">
        <x:v>https://population.un.org/wpp/assets/Excel%20Files/1_Indicator%20(Standard)/CSV_FILES/WPP2024_Demographic_Indicators_Medium.csv.gz</x:v>
      </x:c>
      <x:c r="L103" s="17" t="str">
        <x:v>2026-08-29</x:v>
      </x:c>
    </x:row>
    <x:row r="104">
      <x:c r="A104" s="17" t="str">
        <x:v>un-wpp-2024-medium</x:v>
      </x:c>
      <x:c r="B104" s="17" t="str">
        <x:v>Medium</x:v>
      </x:c>
      <x:c r="C104" s="17" t="n">
        <x:v>2039</x:v>
      </x:c>
      <x:c r="D104" s="17" t="str">
        <x:v>TPopulation1July</x:v>
      </x:c>
      <x:c r="E104" s="17" t="str">
        <x:v>Total population as of 1 July</x:v>
      </x:c>
      <x:c r="F104" s="17" t="str">
        <x:v>thousand_persons</x:v>
      </x:c>
      <x:c r="G104" s="76" t="n">
        <x:v>99182.803</x:v>
      </x:c>
      <x:c r="H104" s="17" t="str">
        <x:v>PROJECTION</x:v>
      </x:c>
      <x:c r="I104" s="17" t="str">
        <x:v>scenario</x:v>
      </x:c>
      <x:c r="J104" s="17" t="str">
        <x:v>UN_WPP_DETERMINISTIC_VARIANT</x:v>
      </x:c>
      <x:c r="K104" s="17" t="str">
        <x:v>https://population.un.org/wpp/assets/Excel%20Files/1_Indicator%20(Standard)/CSV_FILES/WPP2024_Demographic_Indicators_Medium.csv.gz</x:v>
      </x:c>
      <x:c r="L104" s="17" t="str">
        <x:v>2026-08-29</x:v>
      </x:c>
    </x:row>
    <x:row r="105">
      <x:c r="A105" s="17" t="str">
        <x:v>un-wpp-2024-medium</x:v>
      </x:c>
      <x:c r="B105" s="17" t="str">
        <x:v>Medium</x:v>
      </x:c>
      <x:c r="C105" s="17" t="n">
        <x:v>2040</x:v>
      </x:c>
      <x:c r="D105" s="17" t="str">
        <x:v>TPopulation1July</x:v>
      </x:c>
      <x:c r="E105" s="17" t="str">
        <x:v>Total population as of 1 July</x:v>
      </x:c>
      <x:c r="F105" s="17" t="str">
        <x:v>thousand_persons</x:v>
      </x:c>
      <x:c r="G105" s="76" t="n">
        <x:v>99524.277</x:v>
      </x:c>
      <x:c r="H105" s="17" t="str">
        <x:v>PROJECTION</x:v>
      </x:c>
      <x:c r="I105" s="17" t="str">
        <x:v>scenario</x:v>
      </x:c>
      <x:c r="J105" s="17" t="str">
        <x:v>UN_WPP_DETERMINISTIC_VARIANT</x:v>
      </x:c>
      <x:c r="K105" s="17" t="str">
        <x:v>https://population.un.org/wpp/assets/Excel%20Files/1_Indicator%20(Standard)/CSV_FILES/WPP2024_Demographic_Indicators_Medium.csv.gz</x:v>
      </x:c>
      <x:c r="L105" s="17" t="str">
        <x:v>2026-08-29</x:v>
      </x:c>
    </x:row>
    <x:row r="106">
      <x:c r="A106" s="17" t="str">
        <x:v>un-wpp-2024-medium</x:v>
      </x:c>
      <x:c r="B106" s="17" t="str">
        <x:v>Medium</x:v>
      </x:c>
      <x:c r="C106" s="17" t="n">
        <x:v>2041</x:v>
      </x:c>
      <x:c r="D106" s="17" t="str">
        <x:v>TPopulation1July</x:v>
      </x:c>
      <x:c r="E106" s="17" t="str">
        <x:v>Total population as of 1 July</x:v>
      </x:c>
      <x:c r="F106" s="17" t="str">
        <x:v>thousand_persons</x:v>
      </x:c>
      <x:c r="G106" s="76" t="n">
        <x:v>99853.718</x:v>
      </x:c>
      <x:c r="H106" s="17" t="str">
        <x:v>PROJECTION</x:v>
      </x:c>
      <x:c r="I106" s="17" t="str">
        <x:v>scenario</x:v>
      </x:c>
      <x:c r="J106" s="17" t="str">
        <x:v>UN_WPP_DETERMINISTIC_VARIANT</x:v>
      </x:c>
      <x:c r="K106" s="17" t="str">
        <x:v>https://population.un.org/wpp/assets/Excel%20Files/1_Indicator%20(Standard)/CSV_FILES/WPP2024_Demographic_Indicators_Medium.csv.gz</x:v>
      </x:c>
      <x:c r="L106" s="17" t="str">
        <x:v>2026-08-29</x:v>
      </x:c>
    </x:row>
    <x:row r="107">
      <x:c r="A107" s="17" t="str">
        <x:v>un-wpp-2024-medium</x:v>
      </x:c>
      <x:c r="B107" s="17" t="str">
        <x:v>Medium</x:v>
      </x:c>
      <x:c r="C107" s="17" t="n">
        <x:v>2042</x:v>
      </x:c>
      <x:c r="D107" s="17" t="str">
        <x:v>TPopulation1July</x:v>
      </x:c>
      <x:c r="E107" s="17" t="str">
        <x:v>Total population as of 1 July</x:v>
      </x:c>
      <x:c r="F107" s="17" t="str">
        <x:v>thousand_persons</x:v>
      </x:c>
      <x:c r="G107" s="76" t="n">
        <x:v>100167.076</x:v>
      </x:c>
      <x:c r="H107" s="17" t="str">
        <x:v>PROJECTION</x:v>
      </x:c>
      <x:c r="I107" s="17" t="str">
        <x:v>scenario</x:v>
      </x:c>
      <x:c r="J107" s="17" t="str">
        <x:v>UN_WPP_DETERMINISTIC_VARIANT</x:v>
      </x:c>
      <x:c r="K107" s="17" t="str">
        <x:v>https://population.un.org/wpp/assets/Excel%20Files/1_Indicator%20(Standard)/CSV_FILES/WPP2024_Demographic_Indicators_Medium.csv.gz</x:v>
      </x:c>
      <x:c r="L107" s="17" t="str">
        <x:v>2026-08-29</x:v>
      </x:c>
    </x:row>
    <x:row r="108">
      <x:c r="A108" s="17" t="str">
        <x:v>un-wpp-2024-medium</x:v>
      </x:c>
      <x:c r="B108" s="17" t="str">
        <x:v>Medium</x:v>
      </x:c>
      <x:c r="C108" s="17" t="n">
        <x:v>2043</x:v>
      </x:c>
      <x:c r="D108" s="17" t="str">
        <x:v>TPopulation1July</x:v>
      </x:c>
      <x:c r="E108" s="17" t="str">
        <x:v>Total population as of 1 July</x:v>
      </x:c>
      <x:c r="F108" s="17" t="str">
        <x:v>thousand_persons</x:v>
      </x:c>
      <x:c r="G108" s="76" t="n">
        <x:v>100462.092</x:v>
      </x:c>
      <x:c r="H108" s="17" t="str">
        <x:v>PROJECTION</x:v>
      </x:c>
      <x:c r="I108" s="17" t="str">
        <x:v>scenario</x:v>
      </x:c>
      <x:c r="J108" s="17" t="str">
        <x:v>UN_WPP_DETERMINISTIC_VARIANT</x:v>
      </x:c>
      <x:c r="K108" s="17" t="str">
        <x:v>https://population.un.org/wpp/assets/Excel%20Files/1_Indicator%20(Standard)/CSV_FILES/WPP2024_Demographic_Indicators_Medium.csv.gz</x:v>
      </x:c>
      <x:c r="L108" s="17" t="str">
        <x:v>2026-08-29</x:v>
      </x:c>
    </x:row>
    <x:row r="109">
      <x:c r="A109" s="17" t="str">
        <x:v>un-wpp-2024-medium</x:v>
      </x:c>
      <x:c r="B109" s="17" t="str">
        <x:v>Medium</x:v>
      </x:c>
      <x:c r="C109" s="17" t="n">
        <x:v>2044</x:v>
      </x:c>
      <x:c r="D109" s="17" t="str">
        <x:v>TPopulation1July</x:v>
      </x:c>
      <x:c r="E109" s="17" t="str">
        <x:v>Total population as of 1 July</x:v>
      </x:c>
      <x:c r="F109" s="17" t="str">
        <x:v>thousand_persons</x:v>
      </x:c>
      <x:c r="G109" s="76" t="n">
        <x:v>100737.592</x:v>
      </x:c>
      <x:c r="H109" s="17" t="str">
        <x:v>PROJECTION</x:v>
      </x:c>
      <x:c r="I109" s="17" t="str">
        <x:v>scenario</x:v>
      </x:c>
      <x:c r="J109" s="17" t="str">
        <x:v>UN_WPP_DETERMINISTIC_VARIANT</x:v>
      </x:c>
      <x:c r="K109" s="17" t="str">
        <x:v>https://population.un.org/wpp/assets/Excel%20Files/1_Indicator%20(Standard)/CSV_FILES/WPP2024_Demographic_Indicators_Medium.csv.gz</x:v>
      </x:c>
      <x:c r="L109" s="17" t="str">
        <x:v>2026-08-29</x:v>
      </x:c>
    </x:row>
    <x:row r="110">
      <x:c r="A110" s="17" t="str">
        <x:v>un-wpp-2024-medium</x:v>
      </x:c>
      <x:c r="B110" s="17" t="str">
        <x:v>Medium</x:v>
      </x:c>
      <x:c r="C110" s="17" t="n">
        <x:v>2045</x:v>
      </x:c>
      <x:c r="D110" s="17" t="str">
        <x:v>TPopulation1July</x:v>
      </x:c>
      <x:c r="E110" s="17" t="str">
        <x:v>Total population as of 1 July</x:v>
      </x:c>
      <x:c r="F110" s="17" t="str">
        <x:v>thousand_persons</x:v>
      </x:c>
      <x:c r="G110" s="76" t="n">
        <x:v>100990.613</x:v>
      </x:c>
      <x:c r="H110" s="17" t="str">
        <x:v>PROJECTION</x:v>
      </x:c>
      <x:c r="I110" s="17" t="str">
        <x:v>scenario</x:v>
      </x:c>
      <x:c r="J110" s="17" t="str">
        <x:v>UN_WPP_DETERMINISTIC_VARIANT</x:v>
      </x:c>
      <x:c r="K110" s="17" t="str">
        <x:v>https://population.un.org/wpp/assets/Excel%20Files/1_Indicator%20(Standard)/CSV_FILES/WPP2024_Demographic_Indicators_Medium.csv.gz</x:v>
      </x:c>
      <x:c r="L110" s="17" t="str">
        <x:v>2026-08-29</x:v>
      </x:c>
    </x:row>
    <x:row r="111">
      <x:c r="A111" s="17" t="str">
        <x:v>un-wpp-2024-medium</x:v>
      </x:c>
      <x:c r="B111" s="17" t="str">
        <x:v>Medium</x:v>
      </x:c>
      <x:c r="C111" s="17" t="n">
        <x:v>2046</x:v>
      </x:c>
      <x:c r="D111" s="17" t="str">
        <x:v>TPopulation1July</x:v>
      </x:c>
      <x:c r="E111" s="17" t="str">
        <x:v>Total population as of 1 July</x:v>
      </x:c>
      <x:c r="F111" s="17" t="str">
        <x:v>thousand_persons</x:v>
      </x:c>
      <x:c r="G111" s="76" t="n">
        <x:v>101219.689</x:v>
      </x:c>
      <x:c r="H111" s="17" t="str">
        <x:v>PROJECTION</x:v>
      </x:c>
      <x:c r="I111" s="17" t="str">
        <x:v>scenario</x:v>
      </x:c>
      <x:c r="J111" s="17" t="str">
        <x:v>UN_WPP_DETERMINISTIC_VARIANT</x:v>
      </x:c>
      <x:c r="K111" s="17" t="str">
        <x:v>https://population.un.org/wpp/assets/Excel%20Files/1_Indicator%20(Standard)/CSV_FILES/WPP2024_Demographic_Indicators_Medium.csv.gz</x:v>
      </x:c>
      <x:c r="L111" s="17" t="str">
        <x:v>2026-08-29</x:v>
      </x:c>
    </x:row>
    <x:row r="112">
      <x:c r="A112" s="17" t="str">
        <x:v>un-wpp-2024-medium</x:v>
      </x:c>
      <x:c r="B112" s="17" t="str">
        <x:v>Medium</x:v>
      </x:c>
      <x:c r="C112" s="17" t="n">
        <x:v>2047</x:v>
      </x:c>
      <x:c r="D112" s="17" t="str">
        <x:v>TPopulation1July</x:v>
      </x:c>
      <x:c r="E112" s="17" t="str">
        <x:v>Total population as of 1 July</x:v>
      </x:c>
      <x:c r="F112" s="17" t="str">
        <x:v>thousand_persons</x:v>
      </x:c>
      <x:c r="G112" s="76" t="n">
        <x:v>101424.012</x:v>
      </x:c>
      <x:c r="H112" s="17" t="str">
        <x:v>PROJECTION</x:v>
      </x:c>
      <x:c r="I112" s="17" t="str">
        <x:v>scenario</x:v>
      </x:c>
      <x:c r="J112" s="17" t="str">
        <x:v>UN_WPP_DETERMINISTIC_VARIANT</x:v>
      </x:c>
      <x:c r="K112" s="17" t="str">
        <x:v>https://population.un.org/wpp/assets/Excel%20Files/1_Indicator%20(Standard)/CSV_FILES/WPP2024_Demographic_Indicators_Medium.csv.gz</x:v>
      </x:c>
      <x:c r="L112" s="17" t="str">
        <x:v>2026-08-29</x:v>
      </x:c>
    </x:row>
    <x:row r="113">
      <x:c r="A113" s="17" t="str">
        <x:v>un-wpp-2024-medium</x:v>
      </x:c>
      <x:c r="B113" s="17" t="str">
        <x:v>Medium</x:v>
      </x:c>
      <x:c r="C113" s="17" t="n">
        <x:v>2048</x:v>
      </x:c>
      <x:c r="D113" s="17" t="str">
        <x:v>TPopulation1July</x:v>
      </x:c>
      <x:c r="E113" s="17" t="str">
        <x:v>Total population as of 1 July</x:v>
      </x:c>
      <x:c r="F113" s="17" t="str">
        <x:v>thousand_persons</x:v>
      </x:c>
      <x:c r="G113" s="76" t="n">
        <x:v>101601.929</x:v>
      </x:c>
      <x:c r="H113" s="17" t="str">
        <x:v>PROJECTION</x:v>
      </x:c>
      <x:c r="I113" s="17" t="str">
        <x:v>scenario</x:v>
      </x:c>
      <x:c r="J113" s="17" t="str">
        <x:v>UN_WPP_DETERMINISTIC_VARIANT</x:v>
      </x:c>
      <x:c r="K113" s="17" t="str">
        <x:v>https://population.un.org/wpp/assets/Excel%20Files/1_Indicator%20(Standard)/CSV_FILES/WPP2024_Demographic_Indicators_Medium.csv.gz</x:v>
      </x:c>
      <x:c r="L113" s="17" t="str">
        <x:v>2026-08-29</x:v>
      </x:c>
    </x:row>
    <x:row r="114">
      <x:c r="A114" s="17" t="str">
        <x:v>un-wpp-2024-medium</x:v>
      </x:c>
      <x:c r="B114" s="17" t="str">
        <x:v>Medium</x:v>
      </x:c>
      <x:c r="C114" s="17" t="n">
        <x:v>2049</x:v>
      </x:c>
      <x:c r="D114" s="17" t="str">
        <x:v>TPopulation1July</x:v>
      </x:c>
      <x:c r="E114" s="17" t="str">
        <x:v>Total population as of 1 July</x:v>
      </x:c>
      <x:c r="F114" s="17" t="str">
        <x:v>thousand_persons</x:v>
      </x:c>
      <x:c r="G114" s="76" t="n">
        <x:v>101748.542</x:v>
      </x:c>
      <x:c r="H114" s="17" t="str">
        <x:v>PROJECTION</x:v>
      </x:c>
      <x:c r="I114" s="17" t="str">
        <x:v>scenario</x:v>
      </x:c>
      <x:c r="J114" s="17" t="str">
        <x:v>UN_WPP_DETERMINISTIC_VARIANT</x:v>
      </x:c>
      <x:c r="K114" s="17" t="str">
        <x:v>https://population.un.org/wpp/assets/Excel%20Files/1_Indicator%20(Standard)/CSV_FILES/WPP2024_Demographic_Indicators_Medium.csv.gz</x:v>
      </x:c>
      <x:c r="L114" s="17" t="str">
        <x:v>2026-08-29</x:v>
      </x:c>
    </x:row>
    <x:row r="115">
      <x:c r="A115" s="17" t="str">
        <x:v>un-wpp-2024-medium</x:v>
      </x:c>
      <x:c r="B115" s="17" t="str">
        <x:v>Medium</x:v>
      </x:c>
      <x:c r="C115" s="17" t="n">
        <x:v>2050</x:v>
      </x:c>
      <x:c r="D115" s="17" t="str">
        <x:v>TPopulation1July</x:v>
      </x:c>
      <x:c r="E115" s="17" t="str">
        <x:v>Total population as of 1 July</x:v>
      </x:c>
      <x:c r="F115" s="17" t="str">
        <x:v>thousand_persons</x:v>
      </x:c>
      <x:c r="G115" s="76" t="n">
        <x:v>101861.993</x:v>
      </x:c>
      <x:c r="H115" s="17" t="str">
        <x:v>PROJECTION</x:v>
      </x:c>
      <x:c r="I115" s="17" t="str">
        <x:v>scenario</x:v>
      </x:c>
      <x:c r="J115" s="17" t="str">
        <x:v>UN_WPP_DETERMINISTIC_VARIANT</x:v>
      </x:c>
      <x:c r="K115" s="17" t="str">
        <x:v>https://population.un.org/wpp/assets/Excel%20Files/1_Indicator%20(Standard)/CSV_FILES/WPP2024_Demographic_Indicators_Medium.csv.gz</x:v>
      </x:c>
      <x:c r="L115" s="17" t="str">
        <x:v>2026-08-29</x:v>
      </x:c>
    </x:row>
    <x:row r="116">
      <x:c r="A116" s="17" t="str">
        <x:v>un-wpp-2024-medium</x:v>
      </x:c>
      <x:c r="B116" s="17" t="str">
        <x:v>Medium</x:v>
      </x:c>
      <x:c r="C116" s="17" t="n">
        <x:v>2051</x:v>
      </x:c>
      <x:c r="D116" s="17" t="str">
        <x:v>TPopulation1July</x:v>
      </x:c>
      <x:c r="E116" s="17" t="str">
        <x:v>Total population as of 1 July</x:v>
      </x:c>
      <x:c r="F116" s="17" t="str">
        <x:v>thousand_persons</x:v>
      </x:c>
      <x:c r="G116" s="76" t="n">
        <x:v>101942.322</x:v>
      </x:c>
      <x:c r="H116" s="17" t="str">
        <x:v>PROJECTION</x:v>
      </x:c>
      <x:c r="I116" s="17" t="str">
        <x:v>scenario</x:v>
      </x:c>
      <x:c r="J116" s="17" t="str">
        <x:v>UN_WPP_DETERMINISTIC_VARIANT</x:v>
      </x:c>
      <x:c r="K116" s="17" t="str">
        <x:v>https://population.un.org/wpp/assets/Excel%20Files/1_Indicator%20(Standard)/CSV_FILES/WPP2024_Demographic_Indicators_Medium.csv.gz</x:v>
      </x:c>
      <x:c r="L116" s="17" t="str">
        <x:v>2026-08-29</x:v>
      </x:c>
    </x:row>
    <x:row r="117">
      <x:c r="A117" s="17" t="str">
        <x:v>un-wpp-2024-medium</x:v>
      </x:c>
      <x:c r="B117" s="17" t="str">
        <x:v>Medium</x:v>
      </x:c>
      <x:c r="C117" s="17" t="n">
        <x:v>2052</x:v>
      </x:c>
      <x:c r="D117" s="17" t="str">
        <x:v>TPopulation1July</x:v>
      </x:c>
      <x:c r="E117" s="17" t="str">
        <x:v>Total population as of 1 July</x:v>
      </x:c>
      <x:c r="F117" s="17" t="str">
        <x:v>thousand_persons</x:v>
      </x:c>
      <x:c r="G117" s="76" t="n">
        <x:v>101987.298</x:v>
      </x:c>
      <x:c r="H117" s="17" t="str">
        <x:v>PROJECTION</x:v>
      </x:c>
      <x:c r="I117" s="17" t="str">
        <x:v>scenario</x:v>
      </x:c>
      <x:c r="J117" s="17" t="str">
        <x:v>UN_WPP_DETERMINISTIC_VARIANT</x:v>
      </x:c>
      <x:c r="K117" s="17" t="str">
        <x:v>https://population.un.org/wpp/assets/Excel%20Files/1_Indicator%20(Standard)/CSV_FILES/WPP2024_Demographic_Indicators_Medium.csv.gz</x:v>
      </x:c>
      <x:c r="L117" s="17" t="str">
        <x:v>2026-08-29</x:v>
      </x:c>
    </x:row>
    <x:row r="118">
      <x:c r="A118" s="17" t="str">
        <x:v>un-wpp-2024-medium</x:v>
      </x:c>
      <x:c r="B118" s="17" t="str">
        <x:v>Medium</x:v>
      </x:c>
      <x:c r="C118" s="17" t="n">
        <x:v>2053</x:v>
      </x:c>
      <x:c r="D118" s="17" t="str">
        <x:v>TPopulation1July</x:v>
      </x:c>
      <x:c r="E118" s="17" t="str">
        <x:v>Total population as of 1 July</x:v>
      </x:c>
      <x:c r="F118" s="17" t="str">
        <x:v>thousand_persons</x:v>
      </x:c>
      <x:c r="G118" s="76" t="n">
        <x:v>101996.363</x:v>
      </x:c>
      <x:c r="H118" s="17" t="str">
        <x:v>PROJECTION</x:v>
      </x:c>
      <x:c r="I118" s="17" t="str">
        <x:v>scenario</x:v>
      </x:c>
      <x:c r="J118" s="17" t="str">
        <x:v>UN_WPP_DETERMINISTIC_VARIANT</x:v>
      </x:c>
      <x:c r="K118" s="17" t="str">
        <x:v>https://population.un.org/wpp/assets/Excel%20Files/1_Indicator%20(Standard)/CSV_FILES/WPP2024_Demographic_Indicators_Medium.csv.gz</x:v>
      </x:c>
      <x:c r="L118" s="17" t="str">
        <x:v>2026-08-29</x:v>
      </x:c>
    </x:row>
    <x:row r="119">
      <x:c r="A119" s="17" t="str">
        <x:v>un-wpp-2024-medium</x:v>
      </x:c>
      <x:c r="B119" s="17" t="str">
        <x:v>Medium</x:v>
      </x:c>
      <x:c r="C119" s="17" t="n">
        <x:v>2054</x:v>
      </x:c>
      <x:c r="D119" s="17" t="str">
        <x:v>TPopulation1July</x:v>
      </x:c>
      <x:c r="E119" s="17" t="str">
        <x:v>Total population as of 1 July</x:v>
      </x:c>
      <x:c r="F119" s="17" t="str">
        <x:v>thousand_persons</x:v>
      </x:c>
      <x:c r="G119" s="76" t="n">
        <x:v>101966.932</x:v>
      </x:c>
      <x:c r="H119" s="17" t="str">
        <x:v>PROJECTION</x:v>
      </x:c>
      <x:c r="I119" s="17" t="str">
        <x:v>scenario</x:v>
      </x:c>
      <x:c r="J119" s="17" t="str">
        <x:v>UN_WPP_DETERMINISTIC_VARIANT</x:v>
      </x:c>
      <x:c r="K119" s="17" t="str">
        <x:v>https://population.un.org/wpp/assets/Excel%20Files/1_Indicator%20(Standard)/CSV_FILES/WPP2024_Demographic_Indicators_Medium.csv.gz</x:v>
      </x:c>
      <x:c r="L119" s="17" t="str">
        <x:v>2026-08-29</x:v>
      </x:c>
    </x:row>
    <x:row r="120">
      <x:c r="A120" s="17" t="str">
        <x:v>un-wpp-2024-medium</x:v>
      </x:c>
      <x:c r="B120" s="17" t="str">
        <x:v>Medium</x:v>
      </x:c>
      <x:c r="C120" s="17" t="n">
        <x:v>2055</x:v>
      </x:c>
      <x:c r="D120" s="17" t="str">
        <x:v>TPopulation1July</x:v>
      </x:c>
      <x:c r="E120" s="17" t="str">
        <x:v>Total population as of 1 July</x:v>
      </x:c>
      <x:c r="F120" s="17" t="str">
        <x:v>thousand_persons</x:v>
      </x:c>
      <x:c r="G120" s="76" t="n">
        <x:v>101897.116</x:v>
      </x:c>
      <x:c r="H120" s="17" t="str">
        <x:v>PROJECTION</x:v>
      </x:c>
      <x:c r="I120" s="17" t="str">
        <x:v>scenario</x:v>
      </x:c>
      <x:c r="J120" s="17" t="str">
        <x:v>UN_WPP_DETERMINISTIC_VARIANT</x:v>
      </x:c>
      <x:c r="K120" s="17" t="str">
        <x:v>https://population.un.org/wpp/assets/Excel%20Files/1_Indicator%20(Standard)/CSV_FILES/WPP2024_Demographic_Indicators_Medium.csv.gz</x:v>
      </x:c>
      <x:c r="L120" s="17" t="str">
        <x:v>2026-08-29</x:v>
      </x:c>
    </x:row>
    <x:row r="121">
      <x:c r="A121" s="17" t="str">
        <x:v>un-wpp-2024-medium</x:v>
      </x:c>
      <x:c r="B121" s="17" t="str">
        <x:v>Medium</x:v>
      </x:c>
      <x:c r="C121" s="17" t="n">
        <x:v>2056</x:v>
      </x:c>
      <x:c r="D121" s="17" t="str">
        <x:v>TPopulation1July</x:v>
      </x:c>
      <x:c r="E121" s="17" t="str">
        <x:v>Total population as of 1 July</x:v>
      </x:c>
      <x:c r="F121" s="17" t="str">
        <x:v>thousand_persons</x:v>
      </x:c>
      <x:c r="G121" s="76" t="n">
        <x:v>101787.159</x:v>
      </x:c>
      <x:c r="H121" s="17" t="str">
        <x:v>PROJECTION</x:v>
      </x:c>
      <x:c r="I121" s="17" t="str">
        <x:v>scenario</x:v>
      </x:c>
      <x:c r="J121" s="17" t="str">
        <x:v>UN_WPP_DETERMINISTIC_VARIANT</x:v>
      </x:c>
      <x:c r="K121" s="17" t="str">
        <x:v>https://population.un.org/wpp/assets/Excel%20Files/1_Indicator%20(Standard)/CSV_FILES/WPP2024_Demographic_Indicators_Medium.csv.gz</x:v>
      </x:c>
      <x:c r="L121" s="17" t="str">
        <x:v>2026-08-29</x:v>
      </x:c>
    </x:row>
    <x:row r="122">
      <x:c r="A122" s="17" t="str">
        <x:v>un-wpp-2024-medium</x:v>
      </x:c>
      <x:c r="B122" s="17" t="str">
        <x:v>Medium</x:v>
      </x:c>
      <x:c r="C122" s="17" t="n">
        <x:v>2057</x:v>
      </x:c>
      <x:c r="D122" s="17" t="str">
        <x:v>TPopulation1July</x:v>
      </x:c>
      <x:c r="E122" s="17" t="str">
        <x:v>Total population as of 1 July</x:v>
      </x:c>
      <x:c r="F122" s="17" t="str">
        <x:v>thousand_persons</x:v>
      </x:c>
      <x:c r="G122" s="76" t="n">
        <x:v>101639.333</x:v>
      </x:c>
      <x:c r="H122" s="17" t="str">
        <x:v>PROJECTION</x:v>
      </x:c>
      <x:c r="I122" s="17" t="str">
        <x:v>scenario</x:v>
      </x:c>
      <x:c r="J122" s="17" t="str">
        <x:v>UN_WPP_DETERMINISTIC_VARIANT</x:v>
      </x:c>
      <x:c r="K122" s="17" t="str">
        <x:v>https://population.un.org/wpp/assets/Excel%20Files/1_Indicator%20(Standard)/CSV_FILES/WPP2024_Demographic_Indicators_Medium.csv.gz</x:v>
      </x:c>
      <x:c r="L122" s="17" t="str">
        <x:v>2026-08-29</x:v>
      </x:c>
    </x:row>
    <x:row r="123">
      <x:c r="A123" s="17" t="str">
        <x:v>un-wpp-2024-medium</x:v>
      </x:c>
      <x:c r="B123" s="17" t="str">
        <x:v>Medium</x:v>
      </x:c>
      <x:c r="C123" s="17" t="n">
        <x:v>2058</x:v>
      </x:c>
      <x:c r="D123" s="17" t="str">
        <x:v>TPopulation1July</x:v>
      </x:c>
      <x:c r="E123" s="17" t="str">
        <x:v>Total population as of 1 July</x:v>
      </x:c>
      <x:c r="F123" s="17" t="str">
        <x:v>thousand_persons</x:v>
      </x:c>
      <x:c r="G123" s="76" t="n">
        <x:v>101455.669</x:v>
      </x:c>
      <x:c r="H123" s="17" t="str">
        <x:v>PROJECTION</x:v>
      </x:c>
      <x:c r="I123" s="17" t="str">
        <x:v>scenario</x:v>
      </x:c>
      <x:c r="J123" s="17" t="str">
        <x:v>UN_WPP_DETERMINISTIC_VARIANT</x:v>
      </x:c>
      <x:c r="K123" s="17" t="str">
        <x:v>https://population.un.org/wpp/assets/Excel%20Files/1_Indicator%20(Standard)/CSV_FILES/WPP2024_Demographic_Indicators_Medium.csv.gz</x:v>
      </x:c>
      <x:c r="L123" s="17" t="str">
        <x:v>2026-08-29</x:v>
      </x:c>
    </x:row>
    <x:row r="124">
      <x:c r="A124" s="17" t="str">
        <x:v>un-wpp-2024-medium</x:v>
      </x:c>
      <x:c r="B124" s="17" t="str">
        <x:v>Medium</x:v>
      </x:c>
      <x:c r="C124" s="17" t="n">
        <x:v>2059</x:v>
      </x:c>
      <x:c r="D124" s="17" t="str">
        <x:v>TPopulation1July</x:v>
      </x:c>
      <x:c r="E124" s="17" t="str">
        <x:v>Total population as of 1 July</x:v>
      </x:c>
      <x:c r="F124" s="17" t="str">
        <x:v>thousand_persons</x:v>
      </x:c>
      <x:c r="G124" s="76" t="n">
        <x:v>101232.338</x:v>
      </x:c>
      <x:c r="H124" s="17" t="str">
        <x:v>PROJECTION</x:v>
      </x:c>
      <x:c r="I124" s="17" t="str">
        <x:v>scenario</x:v>
      </x:c>
      <x:c r="J124" s="17" t="str">
        <x:v>UN_WPP_DETERMINISTIC_VARIANT</x:v>
      </x:c>
      <x:c r="K124" s="17" t="str">
        <x:v>https://population.un.org/wpp/assets/Excel%20Files/1_Indicator%20(Standard)/CSV_FILES/WPP2024_Demographic_Indicators_Medium.csv.gz</x:v>
      </x:c>
      <x:c r="L124" s="17" t="str">
        <x:v>2026-08-29</x:v>
      </x:c>
    </x:row>
    <x:row r="125">
      <x:c r="A125" s="17" t="str">
        <x:v>un-wpp-2024-medium</x:v>
      </x:c>
      <x:c r="B125" s="17" t="str">
        <x:v>Medium</x:v>
      </x:c>
      <x:c r="C125" s="17" t="n">
        <x:v>2060</x:v>
      </x:c>
      <x:c r="D125" s="17" t="str">
        <x:v>TPopulation1July</x:v>
      </x:c>
      <x:c r="E125" s="17" t="str">
        <x:v>Total population as of 1 July</x:v>
      </x:c>
      <x:c r="F125" s="17" t="str">
        <x:v>thousand_persons</x:v>
      </x:c>
      <x:c r="G125" s="76" t="n">
        <x:v>100970.579</x:v>
      </x:c>
      <x:c r="H125" s="17" t="str">
        <x:v>PROJECTION</x:v>
      </x:c>
      <x:c r="I125" s="17" t="str">
        <x:v>scenario</x:v>
      </x:c>
      <x:c r="J125" s="17" t="str">
        <x:v>UN_WPP_DETERMINISTIC_VARIANT</x:v>
      </x:c>
      <x:c r="K125" s="17" t="str">
        <x:v>https://population.un.org/wpp/assets/Excel%20Files/1_Indicator%20(Standard)/CSV_FILES/WPP2024_Demographic_Indicators_Medium.csv.gz</x:v>
      </x:c>
      <x:c r="L125" s="17" t="str">
        <x:v>2026-08-29</x:v>
      </x:c>
    </x:row>
    <x:row r="126">
      <x:c r="A126" s="17" t="str">
        <x:v>un-wpp-2024-medium</x:v>
      </x:c>
      <x:c r="B126" s="17" t="str">
        <x:v>Medium</x:v>
      </x:c>
      <x:c r="C126" s="17" t="n">
        <x:v>2061</x:v>
      </x:c>
      <x:c r="D126" s="17" t="str">
        <x:v>TPopulation1July</x:v>
      </x:c>
      <x:c r="E126" s="17" t="str">
        <x:v>Total population as of 1 July</x:v>
      </x:c>
      <x:c r="F126" s="17" t="str">
        <x:v>thousand_persons</x:v>
      </x:c>
      <x:c r="G126" s="76" t="n">
        <x:v>100674.594</x:v>
      </x:c>
      <x:c r="H126" s="17" t="str">
        <x:v>PROJECTION</x:v>
      </x:c>
      <x:c r="I126" s="17" t="str">
        <x:v>scenario</x:v>
      </x:c>
      <x:c r="J126" s="17" t="str">
        <x:v>UN_WPP_DETERMINISTIC_VARIANT</x:v>
      </x:c>
      <x:c r="K126" s="17" t="str">
        <x:v>https://population.un.org/wpp/assets/Excel%20Files/1_Indicator%20(Standard)/CSV_FILES/WPP2024_Demographic_Indicators_Medium.csv.gz</x:v>
      </x:c>
      <x:c r="L126" s="17" t="str">
        <x:v>2026-08-29</x:v>
      </x:c>
    </x:row>
    <x:row r="127">
      <x:c r="A127" s="17" t="str">
        <x:v>un-wpp-2024-medium</x:v>
      </x:c>
      <x:c r="B127" s="17" t="str">
        <x:v>Medium</x:v>
      </x:c>
      <x:c r="C127" s="17" t="n">
        <x:v>2062</x:v>
      </x:c>
      <x:c r="D127" s="17" t="str">
        <x:v>TPopulation1July</x:v>
      </x:c>
      <x:c r="E127" s="17" t="str">
        <x:v>Total population as of 1 July</x:v>
      </x:c>
      <x:c r="F127" s="17" t="str">
        <x:v>thousand_persons</x:v>
      </x:c>
      <x:c r="G127" s="76" t="n">
        <x:v>100343.932</x:v>
      </x:c>
      <x:c r="H127" s="17" t="str">
        <x:v>PROJECTION</x:v>
      </x:c>
      <x:c r="I127" s="17" t="str">
        <x:v>scenario</x:v>
      </x:c>
      <x:c r="J127" s="17" t="str">
        <x:v>UN_WPP_DETERMINISTIC_VARIANT</x:v>
      </x:c>
      <x:c r="K127" s="17" t="str">
        <x:v>https://population.un.org/wpp/assets/Excel%20Files/1_Indicator%20(Standard)/CSV_FILES/WPP2024_Demographic_Indicators_Medium.csv.gz</x:v>
      </x:c>
      <x:c r="L127" s="17" t="str">
        <x:v>2026-08-29</x:v>
      </x:c>
    </x:row>
    <x:row r="128">
      <x:c r="A128" s="17" t="str">
        <x:v>un-wpp-2024-medium</x:v>
      </x:c>
      <x:c r="B128" s="17" t="str">
        <x:v>Medium</x:v>
      </x:c>
      <x:c r="C128" s="17" t="n">
        <x:v>2063</x:v>
      </x:c>
      <x:c r="D128" s="17" t="str">
        <x:v>TPopulation1July</x:v>
      </x:c>
      <x:c r="E128" s="17" t="str">
        <x:v>Total population as of 1 July</x:v>
      </x:c>
      <x:c r="F128" s="17" t="str">
        <x:v>thousand_persons</x:v>
      </x:c>
      <x:c r="G128" s="76" t="n">
        <x:v>99981.548</x:v>
      </x:c>
      <x:c r="H128" s="17" t="str">
        <x:v>PROJECTION</x:v>
      </x:c>
      <x:c r="I128" s="17" t="str">
        <x:v>scenario</x:v>
      </x:c>
      <x:c r="J128" s="17" t="str">
        <x:v>UN_WPP_DETERMINISTIC_VARIANT</x:v>
      </x:c>
      <x:c r="K128" s="17" t="str">
        <x:v>https://population.un.org/wpp/assets/Excel%20Files/1_Indicator%20(Standard)/CSV_FILES/WPP2024_Demographic_Indicators_Medium.csv.gz</x:v>
      </x:c>
      <x:c r="L128" s="17" t="str">
        <x:v>2026-08-29</x:v>
      </x:c>
    </x:row>
    <x:row r="129">
      <x:c r="A129" s="17" t="str">
        <x:v>un-wpp-2024-medium</x:v>
      </x:c>
      <x:c r="B129" s="17" t="str">
        <x:v>Medium</x:v>
      </x:c>
      <x:c r="C129" s="17" t="n">
        <x:v>2064</x:v>
      </x:c>
      <x:c r="D129" s="17" t="str">
        <x:v>TPopulation1July</x:v>
      </x:c>
      <x:c r="E129" s="17" t="str">
        <x:v>Total population as of 1 July</x:v>
      </x:c>
      <x:c r="F129" s="17" t="str">
        <x:v>thousand_persons</x:v>
      </x:c>
      <x:c r="G129" s="76" t="n">
        <x:v>99588.133</x:v>
      </x:c>
      <x:c r="H129" s="17" t="str">
        <x:v>PROJECTION</x:v>
      </x:c>
      <x:c r="I129" s="17" t="str">
        <x:v>scenario</x:v>
      </x:c>
      <x:c r="J129" s="17" t="str">
        <x:v>UN_WPP_DETERMINISTIC_VARIANT</x:v>
      </x:c>
      <x:c r="K129" s="17" t="str">
        <x:v>https://population.un.org/wpp/assets/Excel%20Files/1_Indicator%20(Standard)/CSV_FILES/WPP2024_Demographic_Indicators_Medium.csv.gz</x:v>
      </x:c>
      <x:c r="L129" s="17" t="str">
        <x:v>2026-08-29</x:v>
      </x:c>
    </x:row>
    <x:row r="130">
      <x:c r="A130" s="17" t="str">
        <x:v>un-wpp-2024-medium</x:v>
      </x:c>
      <x:c r="B130" s="17" t="str">
        <x:v>Medium</x:v>
      </x:c>
      <x:c r="C130" s="17" t="n">
        <x:v>2065</x:v>
      </x:c>
      <x:c r="D130" s="17" t="str">
        <x:v>TPopulation1July</x:v>
      </x:c>
      <x:c r="E130" s="17" t="str">
        <x:v>Total population as of 1 July</x:v>
      </x:c>
      <x:c r="F130" s="17" t="str">
        <x:v>thousand_persons</x:v>
      </x:c>
      <x:c r="G130" s="76" t="n">
        <x:v>99165.442</x:v>
      </x:c>
      <x:c r="H130" s="17" t="str">
        <x:v>PROJECTION</x:v>
      </x:c>
      <x:c r="I130" s="17" t="str">
        <x:v>scenario</x:v>
      </x:c>
      <x:c r="J130" s="17" t="str">
        <x:v>UN_WPP_DETERMINISTIC_VARIANT</x:v>
      </x:c>
      <x:c r="K130" s="17" t="str">
        <x:v>https://population.un.org/wpp/assets/Excel%20Files/1_Indicator%20(Standard)/CSV_FILES/WPP2024_Demographic_Indicators_Medium.csv.gz</x:v>
      </x:c>
      <x:c r="L130" s="17" t="str">
        <x:v>2026-08-29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0" hidden="0" customWidth="1"/>
    <x:col min="2" max="2" width="36" hidden="0" customWidth="1"/>
    <x:col min="3" max="3" width="34" hidden="0" customWidth="1"/>
    <x:col min="4" max="4" width="24" hidden="0" customWidth="1"/>
    <x:col min="5" max="5" width="10" hidden="0" customWidth="1"/>
    <x:col min="6" max="6" width="16" hidden="0" customWidth="1"/>
    <x:col min="7" max="7" width="10" hidden="0" customWidth="1"/>
    <x:col min="8" max="8" width="12" hidden="0" customWidth="1"/>
    <x:col min="9" max="9" width="20" hidden="0" customWidth="1"/>
    <x:col min="10" max="10" width="30" hidden="0" customWidth="1"/>
    <x:col min="11" max="11" width="20" hidden="0" customWidth="1"/>
    <x:col min="12" max="12" width="42" hidden="0" customWidth="1"/>
    <x:col min="13" max="13" width="72" hidden="0" customWidth="1"/>
    <x:col min="14" max="14" width="22" hidden="0" customWidth="1"/>
  </x:cols>
  <x:sheetData>
    <x:row r="1" ht="28" customHeight="1">
      <x:c r="A1" s="4" t="str">
        <x:v>بازار کار ILOSTAT: ایران</x:v>
      </x:c>
      <x:c r="B1" s="4"/>
      <x:c r="C1" s="4"/>
      <x:c r="D1" s="4"/>
      <x:c r="E1" s="4"/>
      <x:c r="F1" s="4"/>
      <x:c r="G1" s="4"/>
      <x:c r="H1" s="4"/>
    </x:row>
    <x:row r="2" ht="34" customHeight="1">
      <x:c r="A2" s="9" t="str">
        <x:v>تمام 924 ردیف رسمی ILOSTAT وارد شده‌اند؛ 364 ردیف اشتغال ISIC Rev.4 بخش‌های A تا U درون همین جدول است. برچسب modelled estimate از مشاهده جدا نگه داشته شده است.</x:v>
      </x:c>
      <x:c r="B2" s="9"/>
      <x:c r="C2" s="9"/>
      <x:c r="D2" s="9"/>
      <x:c r="E2" s="9"/>
      <x:c r="F2" s="9"/>
      <x:c r="G2" s="9"/>
      <x:c r="H2" s="9"/>
    </x:row>
    <x:row r="4">
      <x:c r="A4" s="15" t="str">
        <x:v>شناسه رکورد</x:v>
      </x:c>
      <x:c r="B4" s="15" t="str">
        <x:v>شناسه منبع</x:v>
      </x:c>
      <x:c r="C4" s="15" t="str">
        <x:v>موضوع</x:v>
      </x:c>
      <x:c r="D4" s="15" t="str">
        <x:v>کد فعالیت</x:v>
      </x:c>
      <x:c r="E4" s="15" t="str">
        <x:v>دوره</x:v>
      </x:c>
      <x:c r="F4" s="15" t="str">
        <x:v>مقدار</x:v>
      </x:c>
      <x:c r="G4" s="15" t="str">
        <x:v>واحد</x:v>
      </x:c>
      <x:c r="H4" s="15" t="str">
        <x:v>ضریب واحد</x:v>
      </x:c>
      <x:c r="I4" s="15" t="str">
        <x:v>نوع مقدار</x:v>
      </x:c>
      <x:c r="J4" s="15" t="str">
        <x:v>برچسب منبع</x:v>
      </x:c>
      <x:c r="K4" s="15" t="str">
        <x:v>وضعیت مشاهده</x:v>
      </x:c>
      <x:c r="L4" s="15" t="str">
        <x:v>یادداشت منبع</x:v>
      </x:c>
      <x:c r="M4" s="15" t="str">
        <x:v>URL منبع</x:v>
      </x:c>
      <x:c r="N4" s="15" t="str">
        <x:v>واکشی</x:v>
      </x:c>
    </x:row>
    <x:row r="5">
      <x:c r="A5" s="17" t="str">
        <x:v>DF_EAP_2WAP_SEX_AGE_RT-IRN-A-EAP_2WAP_RT-SEX_F-AGE_YTHADULT_YGE15-2000</x:v>
      </x:c>
      <x:c r="B5" s="17" t="str">
        <x:v>ilo-ilostat-sdmx-df_eap_2wap_sex_age_rt</x:v>
      </x:c>
      <x:c r="C5" s="17" t="str">
        <x:v>labor_force_participation_rate</x:v>
      </x:c>
      <x:c r="D5" s="17" t="str"/>
      <x:c r="E5" s="17" t="n">
        <x:v>2000</x:v>
      </x:c>
      <x:c r="F5" s="76" t="n">
        <x:v>13.691</x:v>
      </x:c>
      <x:c r="G5" s="17" t="str">
        <x:v>PT</x:v>
      </x:c>
      <x:c r="H5" s="17" t="n">
        <x:v>0</x:v>
      </x:c>
      <x:c r="I5" s="17" t="str">
        <x:v>modelled_estimate</x:v>
      </x:c>
      <x:c r="J5" s="17" t="str">
        <x:v>ILO - Modelled Estimates</x:v>
      </x:c>
      <x:c r="K5" s="17" t="str"/>
      <x:c r="L5" s="17" t="str"/>
      <x:c r="M5" s="17" t="str">
        <x:v>https://sdmx.ilo.org/rest/data/ILO,DF_EAP_2WAP_SEX_AGE_RT,1.0/IRN.A...?startPeriod=2000&amp;endPeriod=2026</x:v>
      </x:c>
      <x:c r="N5" s="17" t="str">
        <x:v>2026-08-29</x:v>
      </x:c>
    </x:row>
    <x:row r="6">
      <x:c r="A6" s="17" t="str">
        <x:v>DF_EAP_2WAP_SEX_AGE_RT-IRN-A-EAP_2WAP_RT-SEX_M-AGE_YTHADULT_YGE15-2000</x:v>
      </x:c>
      <x:c r="B6" s="17" t="str">
        <x:v>ilo-ilostat-sdmx-df_eap_2wap_sex_age_rt</x:v>
      </x:c>
      <x:c r="C6" s="17" t="str">
        <x:v>labor_force_participation_rate</x:v>
      </x:c>
      <x:c r="D6" s="17" t="str"/>
      <x:c r="E6" s="17" t="n">
        <x:v>2000</x:v>
      </x:c>
      <x:c r="F6" s="76" t="n">
        <x:v>73.599</x:v>
      </x:c>
      <x:c r="G6" s="17" t="str">
        <x:v>PT</x:v>
      </x:c>
      <x:c r="H6" s="17" t="n">
        <x:v>0</x:v>
      </x:c>
      <x:c r="I6" s="17" t="str">
        <x:v>modelled_estimate</x:v>
      </x:c>
      <x:c r="J6" s="17" t="str">
        <x:v>ILO - Modelled Estimates</x:v>
      </x:c>
      <x:c r="K6" s="17" t="str"/>
      <x:c r="L6" s="17" t="str"/>
      <x:c r="M6" s="17" t="str">
        <x:v>https://sdmx.ilo.org/rest/data/ILO,DF_EAP_2WAP_SEX_AGE_RT,1.0/IRN.A...?startPeriod=2000&amp;endPeriod=2026</x:v>
      </x:c>
      <x:c r="N6" s="17" t="str">
        <x:v>2026-08-29</x:v>
      </x:c>
    </x:row>
    <x:row r="7">
      <x:c r="A7" s="17" t="str">
        <x:v>DF_EAP_2WAP_SEX_AGE_RT-IRN-A-EAP_2WAP_RT-SEX_T-AGE_YTHADULT_YGE15-2000</x:v>
      </x:c>
      <x:c r="B7" s="17" t="str">
        <x:v>ilo-ilostat-sdmx-df_eap_2wap_sex_age_rt</x:v>
      </x:c>
      <x:c r="C7" s="17" t="str">
        <x:v>labor_force_participation_rate</x:v>
      </x:c>
      <x:c r="D7" s="17" t="str"/>
      <x:c r="E7" s="17" t="n">
        <x:v>2000</x:v>
      </x:c>
      <x:c r="F7" s="76" t="n">
        <x:v>44.133</x:v>
      </x:c>
      <x:c r="G7" s="17" t="str">
        <x:v>PT</x:v>
      </x:c>
      <x:c r="H7" s="17" t="n">
        <x:v>0</x:v>
      </x:c>
      <x:c r="I7" s="17" t="str">
        <x:v>modelled_estimate</x:v>
      </x:c>
      <x:c r="J7" s="17" t="str">
        <x:v>ILO - Modelled Estimates</x:v>
      </x:c>
      <x:c r="K7" s="17" t="str"/>
      <x:c r="L7" s="17" t="str"/>
      <x:c r="M7" s="17" t="str">
        <x:v>https://sdmx.ilo.org/rest/data/ILO,DF_EAP_2WAP_SEX_AGE_RT,1.0/IRN.A...?startPeriod=2000&amp;endPeriod=2026</x:v>
      </x:c>
      <x:c r="N7" s="17" t="str">
        <x:v>2026-08-29</x:v>
      </x:c>
    </x:row>
    <x:row r="8">
      <x:c r="A8" s="17" t="str">
        <x:v>DF_EAP_2WAP_SEX_AGE_RT-IRN-A-EAP_2WAP_RT-SEX_F-AGE_YTHADULT_YGE15-2001</x:v>
      </x:c>
      <x:c r="B8" s="17" t="str">
        <x:v>ilo-ilostat-sdmx-df_eap_2wap_sex_age_rt</x:v>
      </x:c>
      <x:c r="C8" s="17" t="str">
        <x:v>labor_force_participation_rate</x:v>
      </x:c>
      <x:c r="D8" s="17" t="str"/>
      <x:c r="E8" s="17" t="n">
        <x:v>2001</x:v>
      </x:c>
      <x:c r="F8" s="76" t="n">
        <x:v>14.578</x:v>
      </x:c>
      <x:c r="G8" s="17" t="str">
        <x:v>PT</x:v>
      </x:c>
      <x:c r="H8" s="17" t="n">
        <x:v>0</x:v>
      </x:c>
      <x:c r="I8" s="17" t="str">
        <x:v>modelled_estimate</x:v>
      </x:c>
      <x:c r="J8" s="17" t="str">
        <x:v>ILO - Modelled Estimates</x:v>
      </x:c>
      <x:c r="K8" s="17" t="str"/>
      <x:c r="L8" s="17" t="str"/>
      <x:c r="M8" s="17" t="str">
        <x:v>https://sdmx.ilo.org/rest/data/ILO,DF_EAP_2WAP_SEX_AGE_RT,1.0/IRN.A...?startPeriod=2000&amp;endPeriod=2026</x:v>
      </x:c>
      <x:c r="N8" s="17" t="str">
        <x:v>2026-08-29</x:v>
      </x:c>
    </x:row>
    <x:row r="9">
      <x:c r="A9" s="17" t="str">
        <x:v>DF_EAP_2WAP_SEX_AGE_RT-IRN-A-EAP_2WAP_RT-SEX_M-AGE_YTHADULT_YGE15-2001</x:v>
      </x:c>
      <x:c r="B9" s="17" t="str">
        <x:v>ilo-ilostat-sdmx-df_eap_2wap_sex_age_rt</x:v>
      </x:c>
      <x:c r="C9" s="17" t="str">
        <x:v>labor_force_participation_rate</x:v>
      </x:c>
      <x:c r="D9" s="17" t="str"/>
      <x:c r="E9" s="17" t="n">
        <x:v>2001</x:v>
      </x:c>
      <x:c r="F9" s="76" t="n">
        <x:v>73.213</x:v>
      </x:c>
      <x:c r="G9" s="17" t="str">
        <x:v>PT</x:v>
      </x:c>
      <x:c r="H9" s="17" t="n">
        <x:v>0</x:v>
      </x:c>
      <x:c r="I9" s="17" t="str">
        <x:v>modelled_estimate</x:v>
      </x:c>
      <x:c r="J9" s="17" t="str">
        <x:v>ILO - Modelled Estimates</x:v>
      </x:c>
      <x:c r="K9" s="17" t="str"/>
      <x:c r="L9" s="17" t="str"/>
      <x:c r="M9" s="17" t="str">
        <x:v>https://sdmx.ilo.org/rest/data/ILO,DF_EAP_2WAP_SEX_AGE_RT,1.0/IRN.A...?startPeriod=2000&amp;endPeriod=2026</x:v>
      </x:c>
      <x:c r="N9" s="17" t="str">
        <x:v>2026-08-29</x:v>
      </x:c>
    </x:row>
    <x:row r="10">
      <x:c r="A10" s="17" t="str">
        <x:v>DF_EAP_2WAP_SEX_AGE_RT-IRN-A-EAP_2WAP_RT-SEX_T-AGE_YTHADULT_YGE15-2001</x:v>
      </x:c>
      <x:c r="B10" s="17" t="str">
        <x:v>ilo-ilostat-sdmx-df_eap_2wap_sex_age_rt</x:v>
      </x:c>
      <x:c r="C10" s="17" t="str">
        <x:v>labor_force_participation_rate</x:v>
      </x:c>
      <x:c r="D10" s="17" t="str"/>
      <x:c r="E10" s="17" t="n">
        <x:v>2001</x:v>
      </x:c>
      <x:c r="F10" s="76" t="n">
        <x:v>44.327</x:v>
      </x:c>
      <x:c r="G10" s="17" t="str">
        <x:v>PT</x:v>
      </x:c>
      <x:c r="H10" s="17" t="n">
        <x:v>0</x:v>
      </x:c>
      <x:c r="I10" s="17" t="str">
        <x:v>modelled_estimate</x:v>
      </x:c>
      <x:c r="J10" s="17" t="str">
        <x:v>ILO - Modelled Estimates</x:v>
      </x:c>
      <x:c r="K10" s="17" t="str"/>
      <x:c r="L10" s="17" t="str"/>
      <x:c r="M10" s="17" t="str">
        <x:v>https://sdmx.ilo.org/rest/data/ILO,DF_EAP_2WAP_SEX_AGE_RT,1.0/IRN.A...?startPeriod=2000&amp;endPeriod=2026</x:v>
      </x:c>
      <x:c r="N10" s="17" t="str">
        <x:v>2026-08-29</x:v>
      </x:c>
    </x:row>
    <x:row r="11">
      <x:c r="A11" s="17" t="str">
        <x:v>DF_EAP_2WAP_SEX_AGE_RT-IRN-A-EAP_2WAP_RT-SEX_F-AGE_YTHADULT_YGE15-2002</x:v>
      </x:c>
      <x:c r="B11" s="17" t="str">
        <x:v>ilo-ilostat-sdmx-df_eap_2wap_sex_age_rt</x:v>
      </x:c>
      <x:c r="C11" s="17" t="str">
        <x:v>labor_force_participation_rate</x:v>
      </x:c>
      <x:c r="D11" s="17" t="str"/>
      <x:c r="E11" s="17" t="n">
        <x:v>2002</x:v>
      </x:c>
      <x:c r="F11" s="76" t="n">
        <x:v>15.5</x:v>
      </x:c>
      <x:c r="G11" s="17" t="str">
        <x:v>PT</x:v>
      </x:c>
      <x:c r="H11" s="17" t="n">
        <x:v>0</x:v>
      </x:c>
      <x:c r="I11" s="17" t="str">
        <x:v>modelled_estimate</x:v>
      </x:c>
      <x:c r="J11" s="17" t="str">
        <x:v>ILO - Modelled Estimates</x:v>
      </x:c>
      <x:c r="K11" s="17" t="str"/>
      <x:c r="L11" s="17" t="str"/>
      <x:c r="M11" s="17" t="str">
        <x:v>https://sdmx.ilo.org/rest/data/ILO,DF_EAP_2WAP_SEX_AGE_RT,1.0/IRN.A...?startPeriod=2000&amp;endPeriod=2026</x:v>
      </x:c>
      <x:c r="N11" s="17" t="str">
        <x:v>2026-08-29</x:v>
      </x:c>
    </x:row>
    <x:row r="12">
      <x:c r="A12" s="17" t="str">
        <x:v>DF_EAP_2WAP_SEX_AGE_RT-IRN-A-EAP_2WAP_RT-SEX_M-AGE_YTHADULT_YGE15-2002</x:v>
      </x:c>
      <x:c r="B12" s="17" t="str">
        <x:v>ilo-ilostat-sdmx-df_eap_2wap_sex_age_rt</x:v>
      </x:c>
      <x:c r="C12" s="17" t="str">
        <x:v>labor_force_participation_rate</x:v>
      </x:c>
      <x:c r="D12" s="17" t="str"/>
      <x:c r="E12" s="17" t="n">
        <x:v>2002</x:v>
      </x:c>
      <x:c r="F12" s="76" t="n">
        <x:v>72.869</x:v>
      </x:c>
      <x:c r="G12" s="17" t="str">
        <x:v>PT</x:v>
      </x:c>
      <x:c r="H12" s="17" t="n">
        <x:v>0</x:v>
      </x:c>
      <x:c r="I12" s="17" t="str">
        <x:v>modelled_estimate</x:v>
      </x:c>
      <x:c r="J12" s="17" t="str">
        <x:v>ILO - Modelled Estimates</x:v>
      </x:c>
      <x:c r="K12" s="17" t="str"/>
      <x:c r="L12" s="17" t="str"/>
      <x:c r="M12" s="17" t="str">
        <x:v>https://sdmx.ilo.org/rest/data/ILO,DF_EAP_2WAP_SEX_AGE_RT,1.0/IRN.A...?startPeriod=2000&amp;endPeriod=2026</x:v>
      </x:c>
      <x:c r="N12" s="17" t="str">
        <x:v>2026-08-29</x:v>
      </x:c>
    </x:row>
    <x:row r="13">
      <x:c r="A13" s="17" t="str">
        <x:v>DF_EAP_2WAP_SEX_AGE_RT-IRN-A-EAP_2WAP_RT-SEX_T-AGE_YTHADULT_YGE15-2002</x:v>
      </x:c>
      <x:c r="B13" s="17" t="str">
        <x:v>ilo-ilostat-sdmx-df_eap_2wap_sex_age_rt</x:v>
      </x:c>
      <x:c r="C13" s="17" t="str">
        <x:v>labor_force_participation_rate</x:v>
      </x:c>
      <x:c r="D13" s="17" t="str"/>
      <x:c r="E13" s="17" t="n">
        <x:v>2002</x:v>
      </x:c>
      <x:c r="F13" s="76" t="n">
        <x:v>44.572</x:v>
      </x:c>
      <x:c r="G13" s="17" t="str">
        <x:v>PT</x:v>
      </x:c>
      <x:c r="H13" s="17" t="n">
        <x:v>0</x:v>
      </x:c>
      <x:c r="I13" s="17" t="str">
        <x:v>modelled_estimate</x:v>
      </x:c>
      <x:c r="J13" s="17" t="str">
        <x:v>ILO - Modelled Estimates</x:v>
      </x:c>
      <x:c r="K13" s="17" t="str"/>
      <x:c r="L13" s="17" t="str"/>
      <x:c r="M13" s="17" t="str">
        <x:v>https://sdmx.ilo.org/rest/data/ILO,DF_EAP_2WAP_SEX_AGE_RT,1.0/IRN.A...?startPeriod=2000&amp;endPeriod=2026</x:v>
      </x:c>
      <x:c r="N13" s="17" t="str">
        <x:v>2026-08-29</x:v>
      </x:c>
    </x:row>
    <x:row r="14">
      <x:c r="A14" s="17" t="str">
        <x:v>DF_EAP_2WAP_SEX_AGE_RT-IRN-A-EAP_2WAP_RT-SEX_F-AGE_YTHADULT_YGE15-2003</x:v>
      </x:c>
      <x:c r="B14" s="17" t="str">
        <x:v>ilo-ilostat-sdmx-df_eap_2wap_sex_age_rt</x:v>
      </x:c>
      <x:c r="C14" s="17" t="str">
        <x:v>labor_force_participation_rate</x:v>
      </x:c>
      <x:c r="D14" s="17" t="str"/>
      <x:c r="E14" s="17" t="n">
        <x:v>2003</x:v>
      </x:c>
      <x:c r="F14" s="76" t="n">
        <x:v>16.486</x:v>
      </x:c>
      <x:c r="G14" s="17" t="str">
        <x:v>PT</x:v>
      </x:c>
      <x:c r="H14" s="17" t="n">
        <x:v>0</x:v>
      </x:c>
      <x:c r="I14" s="17" t="str">
        <x:v>modelled_estimate</x:v>
      </x:c>
      <x:c r="J14" s="17" t="str">
        <x:v>ILO - Modelled Estimates</x:v>
      </x:c>
      <x:c r="K14" s="17" t="str"/>
      <x:c r="L14" s="17" t="str"/>
      <x:c r="M14" s="17" t="str">
        <x:v>https://sdmx.ilo.org/rest/data/ILO,DF_EAP_2WAP_SEX_AGE_RT,1.0/IRN.A...?startPeriod=2000&amp;endPeriod=2026</x:v>
      </x:c>
      <x:c r="N14" s="17" t="str">
        <x:v>2026-08-29</x:v>
      </x:c>
    </x:row>
    <x:row r="15">
      <x:c r="A15" s="17" t="str">
        <x:v>DF_EAP_2WAP_SEX_AGE_RT-IRN-A-EAP_2WAP_RT-SEX_M-AGE_YTHADULT_YGE15-2003</x:v>
      </x:c>
      <x:c r="B15" s="17" t="str">
        <x:v>ilo-ilostat-sdmx-df_eap_2wap_sex_age_rt</x:v>
      </x:c>
      <x:c r="C15" s="17" t="str">
        <x:v>labor_force_participation_rate</x:v>
      </x:c>
      <x:c r="D15" s="17" t="str"/>
      <x:c r="E15" s="17" t="n">
        <x:v>2003</x:v>
      </x:c>
      <x:c r="F15" s="76" t="n">
        <x:v>72.637</x:v>
      </x:c>
      <x:c r="G15" s="17" t="str">
        <x:v>PT</x:v>
      </x:c>
      <x:c r="H15" s="17" t="n">
        <x:v>0</x:v>
      </x:c>
      <x:c r="I15" s="17" t="str">
        <x:v>modelled_estimate</x:v>
      </x:c>
      <x:c r="J15" s="17" t="str">
        <x:v>ILO - Modelled Estimates</x:v>
      </x:c>
      <x:c r="K15" s="17" t="str"/>
      <x:c r="L15" s="17" t="str"/>
      <x:c r="M15" s="17" t="str">
        <x:v>https://sdmx.ilo.org/rest/data/ILO,DF_EAP_2WAP_SEX_AGE_RT,1.0/IRN.A...?startPeriod=2000&amp;endPeriod=2026</x:v>
      </x:c>
      <x:c r="N15" s="17" t="str">
        <x:v>2026-08-29</x:v>
      </x:c>
    </x:row>
    <x:row r="16">
      <x:c r="A16" s="17" t="str">
        <x:v>DF_EAP_2WAP_SEX_AGE_RT-IRN-A-EAP_2WAP_RT-SEX_T-AGE_YTHADULT_YGE15-2003</x:v>
      </x:c>
      <x:c r="B16" s="17" t="str">
        <x:v>ilo-ilostat-sdmx-df_eap_2wap_sex_age_rt</x:v>
      </x:c>
      <x:c r="C16" s="17" t="str">
        <x:v>labor_force_participation_rate</x:v>
      </x:c>
      <x:c r="D16" s="17" t="str"/>
      <x:c r="E16" s="17" t="n">
        <x:v>2003</x:v>
      </x:c>
      <x:c r="F16" s="76" t="n">
        <x:v>44.959</x:v>
      </x:c>
      <x:c r="G16" s="17" t="str">
        <x:v>PT</x:v>
      </x:c>
      <x:c r="H16" s="17" t="n">
        <x:v>0</x:v>
      </x:c>
      <x:c r="I16" s="17" t="str">
        <x:v>modelled_estimate</x:v>
      </x:c>
      <x:c r="J16" s="17" t="str">
        <x:v>ILO - Modelled Estimates</x:v>
      </x:c>
      <x:c r="K16" s="17" t="str"/>
      <x:c r="L16" s="17" t="str"/>
      <x:c r="M16" s="17" t="str">
        <x:v>https://sdmx.ilo.org/rest/data/ILO,DF_EAP_2WAP_SEX_AGE_RT,1.0/IRN.A...?startPeriod=2000&amp;endPeriod=2026</x:v>
      </x:c>
      <x:c r="N16" s="17" t="str">
        <x:v>2026-08-29</x:v>
      </x:c>
    </x:row>
    <x:row r="17">
      <x:c r="A17" s="17" t="str">
        <x:v>DF_EAP_2WAP_SEX_AGE_RT-IRN-A-EAP_2WAP_RT-SEX_F-AGE_YTHADULT_YGE15-2004</x:v>
      </x:c>
      <x:c r="B17" s="17" t="str">
        <x:v>ilo-ilostat-sdmx-df_eap_2wap_sex_age_rt</x:v>
      </x:c>
      <x:c r="C17" s="17" t="str">
        <x:v>labor_force_participation_rate</x:v>
      </x:c>
      <x:c r="D17" s="17" t="str"/>
      <x:c r="E17" s="17" t="n">
        <x:v>2004</x:v>
      </x:c>
      <x:c r="F17" s="76" t="n">
        <x:v>17.555</x:v>
      </x:c>
      <x:c r="G17" s="17" t="str">
        <x:v>PT</x:v>
      </x:c>
      <x:c r="H17" s="17" t="n">
        <x:v>0</x:v>
      </x:c>
      <x:c r="I17" s="17" t="str">
        <x:v>modelled_estimate</x:v>
      </x:c>
      <x:c r="J17" s="17" t="str">
        <x:v>ILO - Modelled Estimates</x:v>
      </x:c>
      <x:c r="K17" s="17" t="str"/>
      <x:c r="L17" s="17" t="str"/>
      <x:c r="M17" s="17" t="str">
        <x:v>https://sdmx.ilo.org/rest/data/ILO,DF_EAP_2WAP_SEX_AGE_RT,1.0/IRN.A...?startPeriod=2000&amp;endPeriod=2026</x:v>
      </x:c>
      <x:c r="N17" s="17" t="str">
        <x:v>2026-08-29</x:v>
      </x:c>
    </x:row>
    <x:row r="18">
      <x:c r="A18" s="17" t="str">
        <x:v>DF_EAP_2WAP_SEX_AGE_RT-IRN-A-EAP_2WAP_RT-SEX_M-AGE_YTHADULT_YGE15-2004</x:v>
      </x:c>
      <x:c r="B18" s="17" t="str">
        <x:v>ilo-ilostat-sdmx-df_eap_2wap_sex_age_rt</x:v>
      </x:c>
      <x:c r="C18" s="17" t="str">
        <x:v>labor_force_participation_rate</x:v>
      </x:c>
      <x:c r="D18" s="17" t="str"/>
      <x:c r="E18" s="17" t="n">
        <x:v>2004</x:v>
      </x:c>
      <x:c r="F18" s="76" t="n">
        <x:v>72.548</x:v>
      </x:c>
      <x:c r="G18" s="17" t="str">
        <x:v>PT</x:v>
      </x:c>
      <x:c r="H18" s="17" t="n">
        <x:v>0</x:v>
      </x:c>
      <x:c r="I18" s="17" t="str">
        <x:v>modelled_estimate</x:v>
      </x:c>
      <x:c r="J18" s="17" t="str">
        <x:v>ILO - Modelled Estimates</x:v>
      </x:c>
      <x:c r="K18" s="17" t="str"/>
      <x:c r="L18" s="17" t="str"/>
      <x:c r="M18" s="17" t="str">
        <x:v>https://sdmx.ilo.org/rest/data/ILO,DF_EAP_2WAP_SEX_AGE_RT,1.0/IRN.A...?startPeriod=2000&amp;endPeriod=2026</x:v>
      </x:c>
      <x:c r="N18" s="17" t="str">
        <x:v>2026-08-29</x:v>
      </x:c>
    </x:row>
    <x:row r="19">
      <x:c r="A19" s="17" t="str">
        <x:v>DF_EAP_2WAP_SEX_AGE_RT-IRN-A-EAP_2WAP_RT-SEX_T-AGE_YTHADULT_YGE15-2004</x:v>
      </x:c>
      <x:c r="B19" s="17" t="str">
        <x:v>ilo-ilostat-sdmx-df_eap_2wap_sex_age_rt</x:v>
      </x:c>
      <x:c r="C19" s="17" t="str">
        <x:v>labor_force_participation_rate</x:v>
      </x:c>
      <x:c r="D19" s="17" t="str"/>
      <x:c r="E19" s="17" t="n">
        <x:v>2004</x:v>
      </x:c>
      <x:c r="F19" s="76" t="n">
        <x:v>45.506</x:v>
      </x:c>
      <x:c r="G19" s="17" t="str">
        <x:v>PT</x:v>
      </x:c>
      <x:c r="H19" s="17" t="n">
        <x:v>0</x:v>
      </x:c>
      <x:c r="I19" s="17" t="str">
        <x:v>modelled_estimate</x:v>
      </x:c>
      <x:c r="J19" s="17" t="str">
        <x:v>ILO - Modelled Estimates</x:v>
      </x:c>
      <x:c r="K19" s="17" t="str"/>
      <x:c r="L19" s="17" t="str"/>
      <x:c r="M19" s="17" t="str">
        <x:v>https://sdmx.ilo.org/rest/data/ILO,DF_EAP_2WAP_SEX_AGE_RT,1.0/IRN.A...?startPeriod=2000&amp;endPeriod=2026</x:v>
      </x:c>
      <x:c r="N19" s="17" t="str">
        <x:v>2026-08-29</x:v>
      </x:c>
    </x:row>
    <x:row r="20">
      <x:c r="A20" s="17" t="str">
        <x:v>DF_EAP_2WAP_SEX_AGE_RT-IRN-A-EAP_2WAP_RT-SEX_F-AGE_YTHADULT_YGE15-2005</x:v>
      </x:c>
      <x:c r="B20" s="17" t="str">
        <x:v>ilo-ilostat-sdmx-df_eap_2wap_sex_age_rt</x:v>
      </x:c>
      <x:c r="C20" s="17" t="str">
        <x:v>labor_force_participation_rate</x:v>
      </x:c>
      <x:c r="D20" s="17" t="str"/>
      <x:c r="E20" s="17" t="n">
        <x:v>2005</x:v>
      </x:c>
      <x:c r="F20" s="76" t="n">
        <x:v>18.684</x:v>
      </x:c>
      <x:c r="G20" s="17" t="str">
        <x:v>PT</x:v>
      </x:c>
      <x:c r="H20" s="17" t="n">
        <x:v>0</x:v>
      </x:c>
      <x:c r="I20" s="17" t="str">
        <x:v>modelled_estimate</x:v>
      </x:c>
      <x:c r="J20" s="17" t="str">
        <x:v>ILO - Modelled Estimates</x:v>
      </x:c>
      <x:c r="K20" s="17" t="str"/>
      <x:c r="L20" s="17" t="str"/>
      <x:c r="M20" s="17" t="str">
        <x:v>https://sdmx.ilo.org/rest/data/ILO,DF_EAP_2WAP_SEX_AGE_RT,1.0/IRN.A...?startPeriod=2000&amp;endPeriod=2026</x:v>
      </x:c>
      <x:c r="N20" s="17" t="str">
        <x:v>2026-08-29</x:v>
      </x:c>
    </x:row>
    <x:row r="21">
      <x:c r="A21" s="17" t="str">
        <x:v>DF_EAP_2WAP_SEX_AGE_RT-IRN-A-EAP_2WAP_RT-SEX_M-AGE_YTHADULT_YGE15-2005</x:v>
      </x:c>
      <x:c r="B21" s="17" t="str">
        <x:v>ilo-ilostat-sdmx-df_eap_2wap_sex_age_rt</x:v>
      </x:c>
      <x:c r="C21" s="17" t="str">
        <x:v>labor_force_participation_rate</x:v>
      </x:c>
      <x:c r="D21" s="17" t="str"/>
      <x:c r="E21" s="17" t="n">
        <x:v>2005</x:v>
      </x:c>
      <x:c r="F21" s="76" t="n">
        <x:v>72.515</x:v>
      </x:c>
      <x:c r="G21" s="17" t="str">
        <x:v>PT</x:v>
      </x:c>
      <x:c r="H21" s="17" t="n">
        <x:v>0</x:v>
      </x:c>
      <x:c r="I21" s="17" t="str">
        <x:v>modelled_estimate</x:v>
      </x:c>
      <x:c r="J21" s="17" t="str">
        <x:v>ILO - Modelled Estimates</x:v>
      </x:c>
      <x:c r="K21" s="17" t="str"/>
      <x:c r="L21" s="17" t="str"/>
      <x:c r="M21" s="17" t="str">
        <x:v>https://sdmx.ilo.org/rest/data/ILO,DF_EAP_2WAP_SEX_AGE_RT,1.0/IRN.A...?startPeriod=2000&amp;endPeriod=2026</x:v>
      </x:c>
      <x:c r="N21" s="17" t="str">
        <x:v>2026-08-29</x:v>
      </x:c>
    </x:row>
    <x:row r="22">
      <x:c r="A22" s="17" t="str">
        <x:v>DF_EAP_2WAP_SEX_AGE_RT-IRN-A-EAP_2WAP_RT-SEX_T-AGE_YTHADULT_YGE15-2005</x:v>
      </x:c>
      <x:c r="B22" s="17" t="str">
        <x:v>ilo-ilostat-sdmx-df_eap_2wap_sex_age_rt</x:v>
      </x:c>
      <x:c r="C22" s="17" t="str">
        <x:v>labor_force_participation_rate</x:v>
      </x:c>
      <x:c r="D22" s="17" t="str"/>
      <x:c r="E22" s="17" t="n">
        <x:v>2005</x:v>
      </x:c>
      <x:c r="F22" s="76" t="n">
        <x:v>46.119</x:v>
      </x:c>
      <x:c r="G22" s="17" t="str">
        <x:v>PT</x:v>
      </x:c>
      <x:c r="H22" s="17" t="n">
        <x:v>0</x:v>
      </x:c>
      <x:c r="I22" s="17" t="str">
        <x:v>modelled_estimate</x:v>
      </x:c>
      <x:c r="J22" s="17" t="str">
        <x:v>ILO - Modelled Estimates</x:v>
      </x:c>
      <x:c r="K22" s="17" t="str"/>
      <x:c r="L22" s="17" t="str"/>
      <x:c r="M22" s="17" t="str">
        <x:v>https://sdmx.ilo.org/rest/data/ILO,DF_EAP_2WAP_SEX_AGE_RT,1.0/IRN.A...?startPeriod=2000&amp;endPeriod=2026</x:v>
      </x:c>
      <x:c r="N22" s="17" t="str">
        <x:v>2026-08-29</x:v>
      </x:c>
    </x:row>
    <x:row r="23">
      <x:c r="A23" s="17" t="str">
        <x:v>DF_EAP_2WAP_SEX_AGE_RT-IRN-A-EAP_2WAP_RT-SEX_F-AGE_YTHADULT_YGE15-2006</x:v>
      </x:c>
      <x:c r="B23" s="17" t="str">
        <x:v>ilo-ilostat-sdmx-df_eap_2wap_sex_age_rt</x:v>
      </x:c>
      <x:c r="C23" s="17" t="str">
        <x:v>labor_force_participation_rate</x:v>
      </x:c>
      <x:c r="D23" s="17" t="str"/>
      <x:c r="E23" s="17" t="n">
        <x:v>2006</x:v>
      </x:c>
      <x:c r="F23" s="76" t="n">
        <x:v>18.042</x:v>
      </x:c>
      <x:c r="G23" s="17" t="str">
        <x:v>PT</x:v>
      </x:c>
      <x:c r="H23" s="17" t="n">
        <x:v>0</x:v>
      </x:c>
      <x:c r="I23" s="17" t="str">
        <x:v>modelled_estimate</x:v>
      </x:c>
      <x:c r="J23" s="17" t="str">
        <x:v>ILO - Modelled Estimates</x:v>
      </x:c>
      <x:c r="K23" s="17" t="str"/>
      <x:c r="L23" s="17" t="str"/>
      <x:c r="M23" s="17" t="str">
        <x:v>https://sdmx.ilo.org/rest/data/ILO,DF_EAP_2WAP_SEX_AGE_RT,1.0/IRN.A...?startPeriod=2000&amp;endPeriod=2026</x:v>
      </x:c>
      <x:c r="N23" s="17" t="str">
        <x:v>2026-08-29</x:v>
      </x:c>
    </x:row>
    <x:row r="24">
      <x:c r="A24" s="17" t="str">
        <x:v>DF_EAP_2WAP_SEX_AGE_RT-IRN-A-EAP_2WAP_RT-SEX_M-AGE_YTHADULT_YGE15-2006</x:v>
      </x:c>
      <x:c r="B24" s="17" t="str">
        <x:v>ilo-ilostat-sdmx-df_eap_2wap_sex_age_rt</x:v>
      </x:c>
      <x:c r="C24" s="17" t="str">
        <x:v>labor_force_participation_rate</x:v>
      </x:c>
      <x:c r="D24" s="17" t="str"/>
      <x:c r="E24" s="17" t="n">
        <x:v>2006</x:v>
      </x:c>
      <x:c r="F24" s="76" t="n">
        <x:v>71.37</x:v>
      </x:c>
      <x:c r="G24" s="17" t="str">
        <x:v>PT</x:v>
      </x:c>
      <x:c r="H24" s="17" t="n">
        <x:v>0</x:v>
      </x:c>
      <x:c r="I24" s="17" t="str">
        <x:v>modelled_estimate</x:v>
      </x:c>
      <x:c r="J24" s="17" t="str">
        <x:v>ILO - Modelled Estimates</x:v>
      </x:c>
      <x:c r="K24" s="17" t="str"/>
      <x:c r="L24" s="17" t="str"/>
      <x:c r="M24" s="17" t="str">
        <x:v>https://sdmx.ilo.org/rest/data/ILO,DF_EAP_2WAP_SEX_AGE_RT,1.0/IRN.A...?startPeriod=2000&amp;endPeriod=2026</x:v>
      </x:c>
      <x:c r="N24" s="17" t="str">
        <x:v>2026-08-29</x:v>
      </x:c>
    </x:row>
    <x:row r="25">
      <x:c r="A25" s="17" t="str">
        <x:v>DF_EAP_2WAP_SEX_AGE_RT-IRN-A-EAP_2WAP_RT-SEX_T-AGE_YTHADULT_YGE15-2006</x:v>
      </x:c>
      <x:c r="B25" s="17" t="str">
        <x:v>ilo-ilostat-sdmx-df_eap_2wap_sex_age_rt</x:v>
      </x:c>
      <x:c r="C25" s="17" t="str">
        <x:v>labor_force_participation_rate</x:v>
      </x:c>
      <x:c r="D25" s="17" t="str"/>
      <x:c r="E25" s="17" t="n">
        <x:v>2006</x:v>
      </x:c>
      <x:c r="F25" s="76" t="n">
        <x:v>45.293</x:v>
      </x:c>
      <x:c r="G25" s="17" t="str">
        <x:v>PT</x:v>
      </x:c>
      <x:c r="H25" s="17" t="n">
        <x:v>0</x:v>
      </x:c>
      <x:c r="I25" s="17" t="str">
        <x:v>modelled_estimate</x:v>
      </x:c>
      <x:c r="J25" s="17" t="str">
        <x:v>ILO - Modelled Estimates</x:v>
      </x:c>
      <x:c r="K25" s="17" t="str"/>
      <x:c r="L25" s="17" t="str"/>
      <x:c r="M25" s="17" t="str">
        <x:v>https://sdmx.ilo.org/rest/data/ILO,DF_EAP_2WAP_SEX_AGE_RT,1.0/IRN.A...?startPeriod=2000&amp;endPeriod=2026</x:v>
      </x:c>
      <x:c r="N25" s="17" t="str">
        <x:v>2026-08-29</x:v>
      </x:c>
    </x:row>
    <x:row r="26">
      <x:c r="A26" s="17" t="str">
        <x:v>DF_EAP_2WAP_SEX_AGE_RT-IRN-A-EAP_2WAP_RT-SEX_F-AGE_YTHADULT_YGE15-2007</x:v>
      </x:c>
      <x:c r="B26" s="17" t="str">
        <x:v>ilo-ilostat-sdmx-df_eap_2wap_sex_age_rt</x:v>
      </x:c>
      <x:c r="C26" s="17" t="str">
        <x:v>labor_force_participation_rate</x:v>
      </x:c>
      <x:c r="D26" s="17" t="str"/>
      <x:c r="E26" s="17" t="n">
        <x:v>2007</x:v>
      </x:c>
      <x:c r="F26" s="76" t="n">
        <x:v>17.005</x:v>
      </x:c>
      <x:c r="G26" s="17" t="str">
        <x:v>PT</x:v>
      </x:c>
      <x:c r="H26" s="17" t="n">
        <x:v>0</x:v>
      </x:c>
      <x:c r="I26" s="17" t="str">
        <x:v>modelled_estimate</x:v>
      </x:c>
      <x:c r="J26" s="17" t="str">
        <x:v>ILO - Modelled Estimates</x:v>
      </x:c>
      <x:c r="K26" s="17" t="str"/>
      <x:c r="L26" s="17" t="str"/>
      <x:c r="M26" s="17" t="str">
        <x:v>https://sdmx.ilo.org/rest/data/ILO,DF_EAP_2WAP_SEX_AGE_RT,1.0/IRN.A...?startPeriod=2000&amp;endPeriod=2026</x:v>
      </x:c>
      <x:c r="N26" s="17" t="str">
        <x:v>2026-08-29</x:v>
      </x:c>
    </x:row>
    <x:row r="27">
      <x:c r="A27" s="17" t="str">
        <x:v>DF_EAP_2WAP_SEX_AGE_RT-IRN-A-EAP_2WAP_RT-SEX_M-AGE_YTHADULT_YGE15-2007</x:v>
      </x:c>
      <x:c r="B27" s="17" t="str">
        <x:v>ilo-ilostat-sdmx-df_eap_2wap_sex_age_rt</x:v>
      </x:c>
      <x:c r="C27" s="17" t="str">
        <x:v>labor_force_participation_rate</x:v>
      </x:c>
      <x:c r="D27" s="17" t="str"/>
      <x:c r="E27" s="17" t="n">
        <x:v>2007</x:v>
      </x:c>
      <x:c r="F27" s="76" t="n">
        <x:v>70.648</x:v>
      </x:c>
      <x:c r="G27" s="17" t="str">
        <x:v>PT</x:v>
      </x:c>
      <x:c r="H27" s="17" t="n">
        <x:v>0</x:v>
      </x:c>
      <x:c r="I27" s="17" t="str">
        <x:v>modelled_estimate</x:v>
      </x:c>
      <x:c r="J27" s="17" t="str">
        <x:v>ILO - Modelled Estimates</x:v>
      </x:c>
      <x:c r="K27" s="17" t="str"/>
      <x:c r="L27" s="17" t="str"/>
      <x:c r="M27" s="17" t="str">
        <x:v>https://sdmx.ilo.org/rest/data/ILO,DF_EAP_2WAP_SEX_AGE_RT,1.0/IRN.A...?startPeriod=2000&amp;endPeriod=2026</x:v>
      </x:c>
      <x:c r="N27" s="17" t="str">
        <x:v>2026-08-29</x:v>
      </x:c>
    </x:row>
    <x:row r="28">
      <x:c r="A28" s="17" t="str">
        <x:v>DF_EAP_2WAP_SEX_AGE_RT-IRN-A-EAP_2WAP_RT-SEX_T-AGE_YTHADULT_YGE15-2007</x:v>
      </x:c>
      <x:c r="B28" s="17" t="str">
        <x:v>ilo-ilostat-sdmx-df_eap_2wap_sex_age_rt</x:v>
      </x:c>
      <x:c r="C28" s="17" t="str">
        <x:v>labor_force_participation_rate</x:v>
      </x:c>
      <x:c r="D28" s="17" t="str"/>
      <x:c r="E28" s="17" t="n">
        <x:v>2007</x:v>
      </x:c>
      <x:c r="F28" s="76" t="n">
        <x:v>44.434</x:v>
      </x:c>
      <x:c r="G28" s="17" t="str">
        <x:v>PT</x:v>
      </x:c>
      <x:c r="H28" s="17" t="n">
        <x:v>0</x:v>
      </x:c>
      <x:c r="I28" s="17" t="str">
        <x:v>modelled_estimate</x:v>
      </x:c>
      <x:c r="J28" s="17" t="str">
        <x:v>ILO - Modelled Estimates</x:v>
      </x:c>
      <x:c r="K28" s="17" t="str"/>
      <x:c r="L28" s="17" t="str"/>
      <x:c r="M28" s="17" t="str">
        <x:v>https://sdmx.ilo.org/rest/data/ILO,DF_EAP_2WAP_SEX_AGE_RT,1.0/IRN.A...?startPeriod=2000&amp;endPeriod=2026</x:v>
      </x:c>
      <x:c r="N28" s="17" t="str">
        <x:v>2026-08-29</x:v>
      </x:c>
    </x:row>
    <x:row r="29">
      <x:c r="A29" s="17" t="str">
        <x:v>DF_EAP_2WAP_SEX_AGE_RT-IRN-A-EAP_2WAP_RT-SEX_F-AGE_YTHADULT_YGE15-2008</x:v>
      </x:c>
      <x:c r="B29" s="17" t="str">
        <x:v>ilo-ilostat-sdmx-df_eap_2wap_sex_age_rt</x:v>
      </x:c>
      <x:c r="C29" s="17" t="str">
        <x:v>labor_force_participation_rate</x:v>
      </x:c>
      <x:c r="D29" s="17" t="str"/>
      <x:c r="E29" s="17" t="n">
        <x:v>2008</x:v>
      </x:c>
      <x:c r="F29" s="76" t="n">
        <x:v>14.763</x:v>
      </x:c>
      <x:c r="G29" s="17" t="str">
        <x:v>PT</x:v>
      </x:c>
      <x:c r="H29" s="17" t="n">
        <x:v>0</x:v>
      </x:c>
      <x:c r="I29" s="17" t="str">
        <x:v>modelled_estimate</x:v>
      </x:c>
      <x:c r="J29" s="17" t="str">
        <x:v>ILO - Modelled Estimates</x:v>
      </x:c>
      <x:c r="K29" s="17" t="str"/>
      <x:c r="L29" s="17" t="str"/>
      <x:c r="M29" s="17" t="str">
        <x:v>https://sdmx.ilo.org/rest/data/ILO,DF_EAP_2WAP_SEX_AGE_RT,1.0/IRN.A...?startPeriod=2000&amp;endPeriod=2026</x:v>
      </x:c>
      <x:c r="N29" s="17" t="str">
        <x:v>2026-08-29</x:v>
      </x:c>
    </x:row>
    <x:row r="30">
      <x:c r="A30" s="17" t="str">
        <x:v>DF_EAP_2WAP_SEX_AGE_RT-IRN-A-EAP_2WAP_RT-SEX_M-AGE_YTHADULT_YGE15-2008</x:v>
      </x:c>
      <x:c r="B30" s="17" t="str">
        <x:v>ilo-ilostat-sdmx-df_eap_2wap_sex_age_rt</x:v>
      </x:c>
      <x:c r="C30" s="17" t="str">
        <x:v>labor_force_participation_rate</x:v>
      </x:c>
      <x:c r="D30" s="17" t="str"/>
      <x:c r="E30" s="17" t="n">
        <x:v>2008</x:v>
      </x:c>
      <x:c r="F30" s="76" t="n">
        <x:v>68.63</x:v>
      </x:c>
      <x:c r="G30" s="17" t="str">
        <x:v>PT</x:v>
      </x:c>
      <x:c r="H30" s="17" t="n">
        <x:v>0</x:v>
      </x:c>
      <x:c r="I30" s="17" t="str">
        <x:v>modelled_estimate</x:v>
      </x:c>
      <x:c r="J30" s="17" t="str">
        <x:v>ILO - Modelled Estimates</x:v>
      </x:c>
      <x:c r="K30" s="17" t="str"/>
      <x:c r="L30" s="17" t="str"/>
      <x:c r="M30" s="17" t="str">
        <x:v>https://sdmx.ilo.org/rest/data/ILO,DF_EAP_2WAP_SEX_AGE_RT,1.0/IRN.A...?startPeriod=2000&amp;endPeriod=2026</x:v>
      </x:c>
      <x:c r="N30" s="17" t="str">
        <x:v>2026-08-29</x:v>
      </x:c>
    </x:row>
    <x:row r="31">
      <x:c r="A31" s="17" t="str">
        <x:v>DF_EAP_2WAP_SEX_AGE_RT-IRN-A-EAP_2WAP_RT-SEX_T-AGE_YTHADULT_YGE15-2008</x:v>
      </x:c>
      <x:c r="B31" s="17" t="str">
        <x:v>ilo-ilostat-sdmx-df_eap_2wap_sex_age_rt</x:v>
      </x:c>
      <x:c r="C31" s="17" t="str">
        <x:v>labor_force_participation_rate</x:v>
      </x:c>
      <x:c r="D31" s="17" t="str"/>
      <x:c r="E31" s="17" t="n">
        <x:v>2008</x:v>
      </x:c>
      <x:c r="F31" s="76" t="n">
        <x:v>42.271</x:v>
      </x:c>
      <x:c r="G31" s="17" t="str">
        <x:v>PT</x:v>
      </x:c>
      <x:c r="H31" s="17" t="n">
        <x:v>0</x:v>
      </x:c>
      <x:c r="I31" s="17" t="str">
        <x:v>modelled_estimate</x:v>
      </x:c>
      <x:c r="J31" s="17" t="str">
        <x:v>ILO - Modelled Estimates</x:v>
      </x:c>
      <x:c r="K31" s="17" t="str"/>
      <x:c r="L31" s="17" t="str"/>
      <x:c r="M31" s="17" t="str">
        <x:v>https://sdmx.ilo.org/rest/data/ILO,DF_EAP_2WAP_SEX_AGE_RT,1.0/IRN.A...?startPeriod=2000&amp;endPeriod=2026</x:v>
      </x:c>
      <x:c r="N31" s="17" t="str">
        <x:v>2026-08-29</x:v>
      </x:c>
    </x:row>
    <x:row r="32">
      <x:c r="A32" s="17" t="str">
        <x:v>DF_EAP_2WAP_SEX_AGE_RT-IRN-A-EAP_2WAP_RT-SEX_F-AGE_YTHADULT_YGE15-2009</x:v>
      </x:c>
      <x:c r="B32" s="17" t="str">
        <x:v>ilo-ilostat-sdmx-df_eap_2wap_sex_age_rt</x:v>
      </x:c>
      <x:c r="C32" s="17" t="str">
        <x:v>labor_force_participation_rate</x:v>
      </x:c>
      <x:c r="D32" s="17" t="str"/>
      <x:c r="E32" s="17" t="n">
        <x:v>2009</x:v>
      </x:c>
      <x:c r="F32" s="76" t="n">
        <x:v>15.692</x:v>
      </x:c>
      <x:c r="G32" s="17" t="str">
        <x:v>PT</x:v>
      </x:c>
      <x:c r="H32" s="17" t="n">
        <x:v>0</x:v>
      </x:c>
      <x:c r="I32" s="17" t="str">
        <x:v>modelled_estimate</x:v>
      </x:c>
      <x:c r="J32" s="17" t="str">
        <x:v>ILO - Modelled Estimates</x:v>
      </x:c>
      <x:c r="K32" s="17" t="str"/>
      <x:c r="L32" s="17" t="str"/>
      <x:c r="M32" s="17" t="str">
        <x:v>https://sdmx.ilo.org/rest/data/ILO,DF_EAP_2WAP_SEX_AGE_RT,1.0/IRN.A...?startPeriod=2000&amp;endPeriod=2026</x:v>
      </x:c>
      <x:c r="N32" s="17" t="str">
        <x:v>2026-08-29</x:v>
      </x:c>
    </x:row>
    <x:row r="33">
      <x:c r="A33" s="17" t="str">
        <x:v>DF_EAP_2WAP_SEX_AGE_RT-IRN-A-EAP_2WAP_RT-SEX_M-AGE_YTHADULT_YGE15-2009</x:v>
      </x:c>
      <x:c r="B33" s="17" t="str">
        <x:v>ilo-ilostat-sdmx-df_eap_2wap_sex_age_rt</x:v>
      </x:c>
      <x:c r="C33" s="17" t="str">
        <x:v>labor_force_participation_rate</x:v>
      </x:c>
      <x:c r="D33" s="17" t="str"/>
      <x:c r="E33" s="17" t="n">
        <x:v>2009</x:v>
      </x:c>
      <x:c r="F33" s="76" t="n">
        <x:v>69.298</x:v>
      </x:c>
      <x:c r="G33" s="17" t="str">
        <x:v>PT</x:v>
      </x:c>
      <x:c r="H33" s="17" t="n">
        <x:v>0</x:v>
      </x:c>
      <x:c r="I33" s="17" t="str">
        <x:v>modelled_estimate</x:v>
      </x:c>
      <x:c r="J33" s="17" t="str">
        <x:v>ILO - Modelled Estimates</x:v>
      </x:c>
      <x:c r="K33" s="17" t="str"/>
      <x:c r="L33" s="17" t="str"/>
      <x:c r="M33" s="17" t="str">
        <x:v>https://sdmx.ilo.org/rest/data/ILO,DF_EAP_2WAP_SEX_AGE_RT,1.0/IRN.A...?startPeriod=2000&amp;endPeriod=2026</x:v>
      </x:c>
      <x:c r="N33" s="17" t="str">
        <x:v>2026-08-29</x:v>
      </x:c>
    </x:row>
    <x:row r="34">
      <x:c r="A34" s="17" t="str">
        <x:v>DF_EAP_2WAP_SEX_AGE_RT-IRN-A-EAP_2WAP_RT-SEX_T-AGE_YTHADULT_YGE15-2009</x:v>
      </x:c>
      <x:c r="B34" s="17" t="str">
        <x:v>ilo-ilostat-sdmx-df_eap_2wap_sex_age_rt</x:v>
      </x:c>
      <x:c r="C34" s="17" t="str">
        <x:v>labor_force_participation_rate</x:v>
      </x:c>
      <x:c r="D34" s="17" t="str"/>
      <x:c r="E34" s="17" t="n">
        <x:v>2009</x:v>
      </x:c>
      <x:c r="F34" s="76" t="n">
        <x:v>43.032</x:v>
      </x:c>
      <x:c r="G34" s="17" t="str">
        <x:v>PT</x:v>
      </x:c>
      <x:c r="H34" s="17" t="n">
        <x:v>0</x:v>
      </x:c>
      <x:c r="I34" s="17" t="str">
        <x:v>modelled_estimate</x:v>
      </x:c>
      <x:c r="J34" s="17" t="str">
        <x:v>ILO - Modelled Estimates</x:v>
      </x:c>
      <x:c r="K34" s="17" t="str"/>
      <x:c r="L34" s="17" t="str"/>
      <x:c r="M34" s="17" t="str">
        <x:v>https://sdmx.ilo.org/rest/data/ILO,DF_EAP_2WAP_SEX_AGE_RT,1.0/IRN.A...?startPeriod=2000&amp;endPeriod=2026</x:v>
      </x:c>
      <x:c r="N34" s="17" t="str">
        <x:v>2026-08-29</x:v>
      </x:c>
    </x:row>
    <x:row r="35">
      <x:c r="A35" s="17" t="str">
        <x:v>DF_EAP_2WAP_SEX_AGE_RT-IRN-A-EAP_2WAP_RT-SEX_F-AGE_YTHADULT_YGE15-2010</x:v>
      </x:c>
      <x:c r="B35" s="17" t="str">
        <x:v>ilo-ilostat-sdmx-df_eap_2wap_sex_age_rt</x:v>
      </x:c>
      <x:c r="C35" s="17" t="str">
        <x:v>labor_force_participation_rate</x:v>
      </x:c>
      <x:c r="D35" s="17" t="str"/>
      <x:c r="E35" s="17" t="n">
        <x:v>2010</x:v>
      </x:c>
      <x:c r="F35" s="76" t="n">
        <x:v>15.14</x:v>
      </x:c>
      <x:c r="G35" s="17" t="str">
        <x:v>PT</x:v>
      </x:c>
      <x:c r="H35" s="17" t="n">
        <x:v>0</x:v>
      </x:c>
      <x:c r="I35" s="17" t="str">
        <x:v>modelled_estimate</x:v>
      </x:c>
      <x:c r="J35" s="17" t="str">
        <x:v>ILO - Modelled Estimates</x:v>
      </x:c>
      <x:c r="K35" s="17" t="str"/>
      <x:c r="L35" s="17" t="str"/>
      <x:c r="M35" s="17" t="str">
        <x:v>https://sdmx.ilo.org/rest/data/ILO,DF_EAP_2WAP_SEX_AGE_RT,1.0/IRN.A...?startPeriod=2000&amp;endPeriod=2026</x:v>
      </x:c>
      <x:c r="N35" s="17" t="str">
        <x:v>2026-08-29</x:v>
      </x:c>
    </x:row>
    <x:row r="36">
      <x:c r="A36" s="17" t="str">
        <x:v>DF_EAP_2WAP_SEX_AGE_RT-IRN-A-EAP_2WAP_RT-SEX_M-AGE_YTHADULT_YGE15-2010</x:v>
      </x:c>
      <x:c r="B36" s="17" t="str">
        <x:v>ilo-ilostat-sdmx-df_eap_2wap_sex_age_rt</x:v>
      </x:c>
      <x:c r="C36" s="17" t="str">
        <x:v>labor_force_participation_rate</x:v>
      </x:c>
      <x:c r="D36" s="17" t="str"/>
      <x:c r="E36" s="17" t="n">
        <x:v>2010</x:v>
      </x:c>
      <x:c r="F36" s="76" t="n">
        <x:v>68.452</x:v>
      </x:c>
      <x:c r="G36" s="17" t="str">
        <x:v>PT</x:v>
      </x:c>
      <x:c r="H36" s="17" t="n">
        <x:v>0</x:v>
      </x:c>
      <x:c r="I36" s="17" t="str">
        <x:v>modelled_estimate</x:v>
      </x:c>
      <x:c r="J36" s="17" t="str">
        <x:v>ILO - Modelled Estimates</x:v>
      </x:c>
      <x:c r="K36" s="17" t="str"/>
      <x:c r="L36" s="17" t="str"/>
      <x:c r="M36" s="17" t="str">
        <x:v>https://sdmx.ilo.org/rest/data/ILO,DF_EAP_2WAP_SEX_AGE_RT,1.0/IRN.A...?startPeriod=2000&amp;endPeriod=2026</x:v>
      </x:c>
      <x:c r="N36" s="17" t="str">
        <x:v>2026-08-29</x:v>
      </x:c>
    </x:row>
    <x:row r="37">
      <x:c r="A37" s="17" t="str">
        <x:v>DF_EAP_2WAP_SEX_AGE_RT-IRN-A-EAP_2WAP_RT-SEX_T-AGE_YTHADULT_YGE15-2010</x:v>
      </x:c>
      <x:c r="B37" s="17" t="str">
        <x:v>ilo-ilostat-sdmx-df_eap_2wap_sex_age_rt</x:v>
      </x:c>
      <x:c r="C37" s="17" t="str">
        <x:v>labor_force_participation_rate</x:v>
      </x:c>
      <x:c r="D37" s="17" t="str"/>
      <x:c r="E37" s="17" t="n">
        <x:v>2010</x:v>
      </x:c>
      <x:c r="F37" s="76" t="n">
        <x:v>42.296</x:v>
      </x:c>
      <x:c r="G37" s="17" t="str">
        <x:v>PT</x:v>
      </x:c>
      <x:c r="H37" s="17" t="n">
        <x:v>0</x:v>
      </x:c>
      <x:c r="I37" s="17" t="str">
        <x:v>modelled_estimate</x:v>
      </x:c>
      <x:c r="J37" s="17" t="str">
        <x:v>ILO - Modelled Estimates</x:v>
      </x:c>
      <x:c r="K37" s="17" t="str"/>
      <x:c r="L37" s="17" t="str"/>
      <x:c r="M37" s="17" t="str">
        <x:v>https://sdmx.ilo.org/rest/data/ILO,DF_EAP_2WAP_SEX_AGE_RT,1.0/IRN.A...?startPeriod=2000&amp;endPeriod=2026</x:v>
      </x:c>
      <x:c r="N37" s="17" t="str">
        <x:v>2026-08-29</x:v>
      </x:c>
    </x:row>
    <x:row r="38">
      <x:c r="A38" s="17" t="str">
        <x:v>DF_EAP_2WAP_SEX_AGE_RT-IRN-A-EAP_2WAP_RT-SEX_F-AGE_YTHADULT_YGE15-2011</x:v>
      </x:c>
      <x:c r="B38" s="17" t="str">
        <x:v>ilo-ilostat-sdmx-df_eap_2wap_sex_age_rt</x:v>
      </x:c>
      <x:c r="C38" s="17" t="str">
        <x:v>labor_force_participation_rate</x:v>
      </x:c>
      <x:c r="D38" s="17" t="str"/>
      <x:c r="E38" s="17" t="n">
        <x:v>2011</x:v>
      </x:c>
      <x:c r="F38" s="76" t="n">
        <x:v>13.595</x:v>
      </x:c>
      <x:c r="G38" s="17" t="str">
        <x:v>PT</x:v>
      </x:c>
      <x:c r="H38" s="17" t="n">
        <x:v>0</x:v>
      </x:c>
      <x:c r="I38" s="17" t="str">
        <x:v>modelled_estimate</x:v>
      </x:c>
      <x:c r="J38" s="17" t="str">
        <x:v>ILO - Modelled Estimates</x:v>
      </x:c>
      <x:c r="K38" s="17" t="str"/>
      <x:c r="L38" s="17" t="str"/>
      <x:c r="M38" s="17" t="str">
        <x:v>https://sdmx.ilo.org/rest/data/ILO,DF_EAP_2WAP_SEX_AGE_RT,1.0/IRN.A...?startPeriod=2000&amp;endPeriod=2026</x:v>
      </x:c>
      <x:c r="N38" s="17" t="str">
        <x:v>2026-08-29</x:v>
      </x:c>
    </x:row>
    <x:row r="39">
      <x:c r="A39" s="17" t="str">
        <x:v>DF_EAP_2WAP_SEX_AGE_RT-IRN-A-EAP_2WAP_RT-SEX_M-AGE_YTHADULT_YGE15-2011</x:v>
      </x:c>
      <x:c r="B39" s="17" t="str">
        <x:v>ilo-ilostat-sdmx-df_eap_2wap_sex_age_rt</x:v>
      </x:c>
      <x:c r="C39" s="17" t="str">
        <x:v>labor_force_participation_rate</x:v>
      </x:c>
      <x:c r="D39" s="17" t="str"/>
      <x:c r="E39" s="17" t="n">
        <x:v>2011</x:v>
      </x:c>
      <x:c r="F39" s="76" t="n">
        <x:v>66.703</x:v>
      </x:c>
      <x:c r="G39" s="17" t="str">
        <x:v>PT</x:v>
      </x:c>
      <x:c r="H39" s="17" t="n">
        <x:v>0</x:v>
      </x:c>
      <x:c r="I39" s="17" t="str">
        <x:v>modelled_estimate</x:v>
      </x:c>
      <x:c r="J39" s="17" t="str">
        <x:v>ILO - Modelled Estimates</x:v>
      </x:c>
      <x:c r="K39" s="17" t="str"/>
      <x:c r="L39" s="17" t="str"/>
      <x:c r="M39" s="17" t="str">
        <x:v>https://sdmx.ilo.org/rest/data/ILO,DF_EAP_2WAP_SEX_AGE_RT,1.0/IRN.A...?startPeriod=2000&amp;endPeriod=2026</x:v>
      </x:c>
      <x:c r="N39" s="17" t="str">
        <x:v>2026-08-29</x:v>
      </x:c>
    </x:row>
    <x:row r="40">
      <x:c r="A40" s="17" t="str">
        <x:v>DF_EAP_2WAP_SEX_AGE_RT-IRN-A-EAP_2WAP_RT-SEX_T-AGE_YTHADULT_YGE15-2011</x:v>
      </x:c>
      <x:c r="B40" s="17" t="str">
        <x:v>ilo-ilostat-sdmx-df_eap_2wap_sex_age_rt</x:v>
      </x:c>
      <x:c r="C40" s="17" t="str">
        <x:v>labor_force_participation_rate</x:v>
      </x:c>
      <x:c r="D40" s="17" t="str"/>
      <x:c r="E40" s="17" t="n">
        <x:v>2011</x:v>
      </x:c>
      <x:c r="F40" s="76" t="n">
        <x:v>40.616</x:v>
      </x:c>
      <x:c r="G40" s="17" t="str">
        <x:v>PT</x:v>
      </x:c>
      <x:c r="H40" s="17" t="n">
        <x:v>0</x:v>
      </x:c>
      <x:c r="I40" s="17" t="str">
        <x:v>modelled_estimate</x:v>
      </x:c>
      <x:c r="J40" s="17" t="str">
        <x:v>ILO - Modelled Estimates</x:v>
      </x:c>
      <x:c r="K40" s="17" t="str"/>
      <x:c r="L40" s="17" t="str"/>
      <x:c r="M40" s="17" t="str">
        <x:v>https://sdmx.ilo.org/rest/data/ILO,DF_EAP_2WAP_SEX_AGE_RT,1.0/IRN.A...?startPeriod=2000&amp;endPeriod=2026</x:v>
      </x:c>
      <x:c r="N40" s="17" t="str">
        <x:v>2026-08-29</x:v>
      </x:c>
    </x:row>
    <x:row r="41">
      <x:c r="A41" s="17" t="str">
        <x:v>DF_EAP_2WAP_SEX_AGE_RT-IRN-A-EAP_2WAP_RT-SEX_F-AGE_YTHADULT_YGE15-2012</x:v>
      </x:c>
      <x:c r="B41" s="17" t="str">
        <x:v>ilo-ilostat-sdmx-df_eap_2wap_sex_age_rt</x:v>
      </x:c>
      <x:c r="C41" s="17" t="str">
        <x:v>labor_force_participation_rate</x:v>
      </x:c>
      <x:c r="D41" s="17" t="str"/>
      <x:c r="E41" s="17" t="n">
        <x:v>2012</x:v>
      </x:c>
      <x:c r="F41" s="76" t="n">
        <x:v>14.89</x:v>
      </x:c>
      <x:c r="G41" s="17" t="str">
        <x:v>PT</x:v>
      </x:c>
      <x:c r="H41" s="17" t="n">
        <x:v>0</x:v>
      </x:c>
      <x:c r="I41" s="17" t="str">
        <x:v>modelled_estimate</x:v>
      </x:c>
      <x:c r="J41" s="17" t="str">
        <x:v>ILO - Modelled Estimates</x:v>
      </x:c>
      <x:c r="K41" s="17" t="str"/>
      <x:c r="L41" s="17" t="str"/>
      <x:c r="M41" s="17" t="str">
        <x:v>https://sdmx.ilo.org/rest/data/ILO,DF_EAP_2WAP_SEX_AGE_RT,1.0/IRN.A...?startPeriod=2000&amp;endPeriod=2026</x:v>
      </x:c>
      <x:c r="N41" s="17" t="str">
        <x:v>2026-08-29</x:v>
      </x:c>
    </x:row>
    <x:row r="42">
      <x:c r="A42" s="17" t="str">
        <x:v>DF_EAP_2WAP_SEX_AGE_RT-IRN-A-EAP_2WAP_RT-SEX_M-AGE_YTHADULT_YGE15-2012</x:v>
      </x:c>
      <x:c r="B42" s="17" t="str">
        <x:v>ilo-ilostat-sdmx-df_eap_2wap_sex_age_rt</x:v>
      </x:c>
      <x:c r="C42" s="17" t="str">
        <x:v>labor_force_participation_rate</x:v>
      </x:c>
      <x:c r="D42" s="17" t="str"/>
      <x:c r="E42" s="17" t="n">
        <x:v>2012</x:v>
      </x:c>
      <x:c r="F42" s="76" t="n">
        <x:v>67.75</x:v>
      </x:c>
      <x:c r="G42" s="17" t="str">
        <x:v>PT</x:v>
      </x:c>
      <x:c r="H42" s="17" t="n">
        <x:v>0</x:v>
      </x:c>
      <x:c r="I42" s="17" t="str">
        <x:v>modelled_estimate</x:v>
      </x:c>
      <x:c r="J42" s="17" t="str">
        <x:v>ILO - Modelled Estimates</x:v>
      </x:c>
      <x:c r="K42" s="17" t="str"/>
      <x:c r="L42" s="17" t="str"/>
      <x:c r="M42" s="17" t="str">
        <x:v>https://sdmx.ilo.org/rest/data/ILO,DF_EAP_2WAP_SEX_AGE_RT,1.0/IRN.A...?startPeriod=2000&amp;endPeriod=2026</x:v>
      </x:c>
      <x:c r="N42" s="17" t="str">
        <x:v>2026-08-29</x:v>
      </x:c>
    </x:row>
    <x:row r="43">
      <x:c r="A43" s="17" t="str">
        <x:v>DF_EAP_2WAP_SEX_AGE_RT-IRN-A-EAP_2WAP_RT-SEX_T-AGE_YTHADULT_YGE15-2012</x:v>
      </x:c>
      <x:c r="B43" s="17" t="str">
        <x:v>ilo-ilostat-sdmx-df_eap_2wap_sex_age_rt</x:v>
      </x:c>
      <x:c r="C43" s="17" t="str">
        <x:v>labor_force_participation_rate</x:v>
      </x:c>
      <x:c r="D43" s="17" t="str"/>
      <x:c r="E43" s="17" t="n">
        <x:v>2012</x:v>
      </x:c>
      <x:c r="F43" s="76" t="n">
        <x:v>41.768</x:v>
      </x:c>
      <x:c r="G43" s="17" t="str">
        <x:v>PT</x:v>
      </x:c>
      <x:c r="H43" s="17" t="n">
        <x:v>0</x:v>
      </x:c>
      <x:c r="I43" s="17" t="str">
        <x:v>modelled_estimate</x:v>
      </x:c>
      <x:c r="J43" s="17" t="str">
        <x:v>ILO - Modelled Estimates</x:v>
      </x:c>
      <x:c r="K43" s="17" t="str"/>
      <x:c r="L43" s="17" t="str"/>
      <x:c r="M43" s="17" t="str">
        <x:v>https://sdmx.ilo.org/rest/data/ILO,DF_EAP_2WAP_SEX_AGE_RT,1.0/IRN.A...?startPeriod=2000&amp;endPeriod=2026</x:v>
      </x:c>
      <x:c r="N43" s="17" t="str">
        <x:v>2026-08-29</x:v>
      </x:c>
    </x:row>
    <x:row r="44">
      <x:c r="A44" s="17" t="str">
        <x:v>DF_EAP_2WAP_SEX_AGE_RT-IRN-A-EAP_2WAP_RT-SEX_F-AGE_YTHADULT_YGE15-2013</x:v>
      </x:c>
      <x:c r="B44" s="17" t="str">
        <x:v>ilo-ilostat-sdmx-df_eap_2wap_sex_age_rt</x:v>
      </x:c>
      <x:c r="C44" s="17" t="str">
        <x:v>labor_force_participation_rate</x:v>
      </x:c>
      <x:c r="D44" s="17" t="str"/>
      <x:c r="E44" s="17" t="n">
        <x:v>2013</x:v>
      </x:c>
      <x:c r="F44" s="76" t="n">
        <x:v>13.344</x:v>
      </x:c>
      <x:c r="G44" s="17" t="str">
        <x:v>PT</x:v>
      </x:c>
      <x:c r="H44" s="17" t="n">
        <x:v>0</x:v>
      </x:c>
      <x:c r="I44" s="17" t="str">
        <x:v>modelled_estimate</x:v>
      </x:c>
      <x:c r="J44" s="17" t="str">
        <x:v>ILO - Modelled Estimates</x:v>
      </x:c>
      <x:c r="K44" s="17" t="str"/>
      <x:c r="L44" s="17" t="str"/>
      <x:c r="M44" s="17" t="str">
        <x:v>https://sdmx.ilo.org/rest/data/ILO,DF_EAP_2WAP_SEX_AGE_RT,1.0/IRN.A...?startPeriod=2000&amp;endPeriod=2026</x:v>
      </x:c>
      <x:c r="N44" s="17" t="str">
        <x:v>2026-08-29</x:v>
      </x:c>
    </x:row>
    <x:row r="45">
      <x:c r="A45" s="17" t="str">
        <x:v>DF_EAP_2WAP_SEX_AGE_RT-IRN-A-EAP_2WAP_RT-SEX_M-AGE_YTHADULT_YGE15-2013</x:v>
      </x:c>
      <x:c r="B45" s="17" t="str">
        <x:v>ilo-ilostat-sdmx-df_eap_2wap_sex_age_rt</x:v>
      </x:c>
      <x:c r="C45" s="17" t="str">
        <x:v>labor_force_participation_rate</x:v>
      </x:c>
      <x:c r="D45" s="17" t="str"/>
      <x:c r="E45" s="17" t="n">
        <x:v>2013</x:v>
      </x:c>
      <x:c r="F45" s="76" t="n">
        <x:v>68.039</x:v>
      </x:c>
      <x:c r="G45" s="17" t="str">
        <x:v>PT</x:v>
      </x:c>
      <x:c r="H45" s="17" t="n">
        <x:v>0</x:v>
      </x:c>
      <x:c r="I45" s="17" t="str">
        <x:v>modelled_estimate</x:v>
      </x:c>
      <x:c r="J45" s="17" t="str">
        <x:v>ILO - Modelled Estimates</x:v>
      </x:c>
      <x:c r="K45" s="17" t="str"/>
      <x:c r="L45" s="17" t="str"/>
      <x:c r="M45" s="17" t="str">
        <x:v>https://sdmx.ilo.org/rest/data/ILO,DF_EAP_2WAP_SEX_AGE_RT,1.0/IRN.A...?startPeriod=2000&amp;endPeriod=2026</x:v>
      </x:c>
      <x:c r="N45" s="17" t="str">
        <x:v>2026-08-29</x:v>
      </x:c>
    </x:row>
    <x:row r="46">
      <x:c r="A46" s="17" t="str">
        <x:v>DF_EAP_2WAP_SEX_AGE_RT-IRN-A-EAP_2WAP_RT-SEX_T-AGE_YTHADULT_YGE15-2013</x:v>
      </x:c>
      <x:c r="B46" s="17" t="str">
        <x:v>ilo-ilostat-sdmx-df_eap_2wap_sex_age_rt</x:v>
      </x:c>
      <x:c r="C46" s="17" t="str">
        <x:v>labor_force_participation_rate</x:v>
      </x:c>
      <x:c r="D46" s="17" t="str"/>
      <x:c r="E46" s="17" t="n">
        <x:v>2013</x:v>
      </x:c>
      <x:c r="F46" s="76" t="n">
        <x:v>41.15</x:v>
      </x:c>
      <x:c r="G46" s="17" t="str">
        <x:v>PT</x:v>
      </x:c>
      <x:c r="H46" s="17" t="n">
        <x:v>0</x:v>
      </x:c>
      <x:c r="I46" s="17" t="str">
        <x:v>modelled_estimate</x:v>
      </x:c>
      <x:c r="J46" s="17" t="str">
        <x:v>ILO - Modelled Estimates</x:v>
      </x:c>
      <x:c r="K46" s="17" t="str"/>
      <x:c r="L46" s="17" t="str"/>
      <x:c r="M46" s="17" t="str">
        <x:v>https://sdmx.ilo.org/rest/data/ILO,DF_EAP_2WAP_SEX_AGE_RT,1.0/IRN.A...?startPeriod=2000&amp;endPeriod=2026</x:v>
      </x:c>
      <x:c r="N46" s="17" t="str">
        <x:v>2026-08-29</x:v>
      </x:c>
    </x:row>
    <x:row r="47">
      <x:c r="A47" s="17" t="str">
        <x:v>DF_EAP_2WAP_SEX_AGE_RT-IRN-A-EAP_2WAP_RT-SEX_F-AGE_YTHADULT_YGE15-2014</x:v>
      </x:c>
      <x:c r="B47" s="17" t="str">
        <x:v>ilo-ilostat-sdmx-df_eap_2wap_sex_age_rt</x:v>
      </x:c>
      <x:c r="C47" s="17" t="str">
        <x:v>labor_force_participation_rate</x:v>
      </x:c>
      <x:c r="D47" s="17" t="str"/>
      <x:c r="E47" s="17" t="n">
        <x:v>2014</x:v>
      </x:c>
      <x:c r="F47" s="76" t="n">
        <x:v>12.994</x:v>
      </x:c>
      <x:c r="G47" s="17" t="str">
        <x:v>PT</x:v>
      </x:c>
      <x:c r="H47" s="17" t="n">
        <x:v>0</x:v>
      </x:c>
      <x:c r="I47" s="17" t="str">
        <x:v>modelled_estimate</x:v>
      </x:c>
      <x:c r="J47" s="17" t="str">
        <x:v>ILO - Modelled Estimates</x:v>
      </x:c>
      <x:c r="K47" s="17" t="str"/>
      <x:c r="L47" s="17" t="str"/>
      <x:c r="M47" s="17" t="str">
        <x:v>https://sdmx.ilo.org/rest/data/ILO,DF_EAP_2WAP_SEX_AGE_RT,1.0/IRN.A...?startPeriod=2000&amp;endPeriod=2026</x:v>
      </x:c>
      <x:c r="N47" s="17" t="str">
        <x:v>2026-08-29</x:v>
      </x:c>
    </x:row>
    <x:row r="48">
      <x:c r="A48" s="17" t="str">
        <x:v>DF_EAP_2WAP_SEX_AGE_RT-IRN-A-EAP_2WAP_RT-SEX_M-AGE_YTHADULT_YGE15-2014</x:v>
      </x:c>
      <x:c r="B48" s="17" t="str">
        <x:v>ilo-ilostat-sdmx-df_eap_2wap_sex_age_rt</x:v>
      </x:c>
      <x:c r="C48" s="17" t="str">
        <x:v>labor_force_participation_rate</x:v>
      </x:c>
      <x:c r="D48" s="17" t="str"/>
      <x:c r="E48" s="17" t="n">
        <x:v>2014</x:v>
      </x:c>
      <x:c r="F48" s="76" t="n">
        <x:v>67.874</x:v>
      </x:c>
      <x:c r="G48" s="17" t="str">
        <x:v>PT</x:v>
      </x:c>
      <x:c r="H48" s="17" t="n">
        <x:v>0</x:v>
      </x:c>
      <x:c r="I48" s="17" t="str">
        <x:v>modelled_estimate</x:v>
      </x:c>
      <x:c r="J48" s="17" t="str">
        <x:v>ILO - Modelled Estimates</x:v>
      </x:c>
      <x:c r="K48" s="17" t="str"/>
      <x:c r="L48" s="17" t="str"/>
      <x:c r="M48" s="17" t="str">
        <x:v>https://sdmx.ilo.org/rest/data/ILO,DF_EAP_2WAP_SEX_AGE_RT,1.0/IRN.A...?startPeriod=2000&amp;endPeriod=2026</x:v>
      </x:c>
      <x:c r="N48" s="17" t="str">
        <x:v>2026-08-29</x:v>
      </x:c>
    </x:row>
    <x:row r="49">
      <x:c r="A49" s="17" t="str">
        <x:v>DF_EAP_2WAP_SEX_AGE_RT-IRN-A-EAP_2WAP_RT-SEX_T-AGE_YTHADULT_YGE15-2014</x:v>
      </x:c>
      <x:c r="B49" s="17" t="str">
        <x:v>ilo-ilostat-sdmx-df_eap_2wap_sex_age_rt</x:v>
      </x:c>
      <x:c r="C49" s="17" t="str">
        <x:v>labor_force_participation_rate</x:v>
      </x:c>
      <x:c r="D49" s="17" t="str"/>
      <x:c r="E49" s="17" t="n">
        <x:v>2014</x:v>
      </x:c>
      <x:c r="F49" s="76" t="n">
        <x:v>40.889</x:v>
      </x:c>
      <x:c r="G49" s="17" t="str">
        <x:v>PT</x:v>
      </x:c>
      <x:c r="H49" s="17" t="n">
        <x:v>0</x:v>
      </x:c>
      <x:c r="I49" s="17" t="str">
        <x:v>modelled_estimate</x:v>
      </x:c>
      <x:c r="J49" s="17" t="str">
        <x:v>ILO - Modelled Estimates</x:v>
      </x:c>
      <x:c r="K49" s="17" t="str"/>
      <x:c r="L49" s="17" t="str"/>
      <x:c r="M49" s="17" t="str">
        <x:v>https://sdmx.ilo.org/rest/data/ILO,DF_EAP_2WAP_SEX_AGE_RT,1.0/IRN.A...?startPeriod=2000&amp;endPeriod=2026</x:v>
      </x:c>
      <x:c r="N49" s="17" t="str">
        <x:v>2026-08-29</x:v>
      </x:c>
    </x:row>
    <x:row r="50">
      <x:c r="A50" s="17" t="str">
        <x:v>DF_EAP_2WAP_SEX_AGE_RT-IRN-A-EAP_2WAP_RT-SEX_F-AGE_YTHADULT_YGE15-2015</x:v>
      </x:c>
      <x:c r="B50" s="17" t="str">
        <x:v>ilo-ilostat-sdmx-df_eap_2wap_sex_age_rt</x:v>
      </x:c>
      <x:c r="C50" s="17" t="str">
        <x:v>labor_force_participation_rate</x:v>
      </x:c>
      <x:c r="D50" s="17" t="str"/>
      <x:c r="E50" s="17" t="n">
        <x:v>2015</x:v>
      </x:c>
      <x:c r="F50" s="76" t="n">
        <x:v>14.362</x:v>
      </x:c>
      <x:c r="G50" s="17" t="str">
        <x:v>PT</x:v>
      </x:c>
      <x:c r="H50" s="17" t="n">
        <x:v>0</x:v>
      </x:c>
      <x:c r="I50" s="17" t="str">
        <x:v>modelled_estimate</x:v>
      </x:c>
      <x:c r="J50" s="17" t="str">
        <x:v>ILO - Modelled Estimates</x:v>
      </x:c>
      <x:c r="K50" s="17" t="str"/>
      <x:c r="L50" s="17" t="str"/>
      <x:c r="M50" s="17" t="str">
        <x:v>https://sdmx.ilo.org/rest/data/ILO,DF_EAP_2WAP_SEX_AGE_RT,1.0/IRN.A...?startPeriod=2000&amp;endPeriod=2026</x:v>
      </x:c>
      <x:c r="N50" s="17" t="str">
        <x:v>2026-08-29</x:v>
      </x:c>
    </x:row>
    <x:row r="51">
      <x:c r="A51" s="17" t="str">
        <x:v>DF_EAP_2WAP_SEX_AGE_RT-IRN-A-EAP_2WAP_RT-SEX_M-AGE_YTHADULT_YGE15-2015</x:v>
      </x:c>
      <x:c r="B51" s="17" t="str">
        <x:v>ilo-ilostat-sdmx-df_eap_2wap_sex_age_rt</x:v>
      </x:c>
      <x:c r="C51" s="17" t="str">
        <x:v>labor_force_participation_rate</x:v>
      </x:c>
      <x:c r="D51" s="17" t="str"/>
      <x:c r="E51" s="17" t="n">
        <x:v>2015</x:v>
      </x:c>
      <x:c r="F51" s="76" t="n">
        <x:v>68.628</x:v>
      </x:c>
      <x:c r="G51" s="17" t="str">
        <x:v>PT</x:v>
      </x:c>
      <x:c r="H51" s="17" t="n">
        <x:v>0</x:v>
      </x:c>
      <x:c r="I51" s="17" t="str">
        <x:v>modelled_estimate</x:v>
      </x:c>
      <x:c r="J51" s="17" t="str">
        <x:v>ILO - Modelled Estimates</x:v>
      </x:c>
      <x:c r="K51" s="17" t="str"/>
      <x:c r="L51" s="17" t="str"/>
      <x:c r="M51" s="17" t="str">
        <x:v>https://sdmx.ilo.org/rest/data/ILO,DF_EAP_2WAP_SEX_AGE_RT,1.0/IRN.A...?startPeriod=2000&amp;endPeriod=2026</x:v>
      </x:c>
      <x:c r="N51" s="17" t="str">
        <x:v>2026-08-29</x:v>
      </x:c>
    </x:row>
    <x:row r="52">
      <x:c r="A52" s="17" t="str">
        <x:v>DF_EAP_2WAP_SEX_AGE_RT-IRN-A-EAP_2WAP_RT-SEX_T-AGE_YTHADULT_YGE15-2015</x:v>
      </x:c>
      <x:c r="B52" s="17" t="str">
        <x:v>ilo-ilostat-sdmx-df_eap_2wap_sex_age_rt</x:v>
      </x:c>
      <x:c r="C52" s="17" t="str">
        <x:v>labor_force_participation_rate</x:v>
      </x:c>
      <x:c r="D52" s="17" t="str"/>
      <x:c r="E52" s="17" t="n">
        <x:v>2015</x:v>
      </x:c>
      <x:c r="F52" s="76" t="n">
        <x:v>41.941</x:v>
      </x:c>
      <x:c r="G52" s="17" t="str">
        <x:v>PT</x:v>
      </x:c>
      <x:c r="H52" s="17" t="n">
        <x:v>0</x:v>
      </x:c>
      <x:c r="I52" s="17" t="str">
        <x:v>modelled_estimate</x:v>
      </x:c>
      <x:c r="J52" s="17" t="str">
        <x:v>ILO - Modelled Estimates</x:v>
      </x:c>
      <x:c r="K52" s="17" t="str"/>
      <x:c r="L52" s="17" t="str"/>
      <x:c r="M52" s="17" t="str">
        <x:v>https://sdmx.ilo.org/rest/data/ILO,DF_EAP_2WAP_SEX_AGE_RT,1.0/IRN.A...?startPeriod=2000&amp;endPeriod=2026</x:v>
      </x:c>
      <x:c r="N52" s="17" t="str">
        <x:v>2026-08-29</x:v>
      </x:c>
    </x:row>
    <x:row r="53">
      <x:c r="A53" s="17" t="str">
        <x:v>DF_EAP_2WAP_SEX_AGE_RT-IRN-A-EAP_2WAP_RT-SEX_F-AGE_YTHADULT_YGE15-2016</x:v>
      </x:c>
      <x:c r="B53" s="17" t="str">
        <x:v>ilo-ilostat-sdmx-df_eap_2wap_sex_age_rt</x:v>
      </x:c>
      <x:c r="C53" s="17" t="str">
        <x:v>labor_force_participation_rate</x:v>
      </x:c>
      <x:c r="D53" s="17" t="str"/>
      <x:c r="E53" s="17" t="n">
        <x:v>2016</x:v>
      </x:c>
      <x:c r="F53" s="76" t="n">
        <x:v>16.174</x:v>
      </x:c>
      <x:c r="G53" s="17" t="str">
        <x:v>PT</x:v>
      </x:c>
      <x:c r="H53" s="17" t="n">
        <x:v>0</x:v>
      </x:c>
      <x:c r="I53" s="17" t="str">
        <x:v>modelled_estimate</x:v>
      </x:c>
      <x:c r="J53" s="17" t="str">
        <x:v>ILO - Modelled Estimates</x:v>
      </x:c>
      <x:c r="K53" s="17" t="str"/>
      <x:c r="L53" s="17" t="str"/>
      <x:c r="M53" s="17" t="str">
        <x:v>https://sdmx.ilo.org/rest/data/ILO,DF_EAP_2WAP_SEX_AGE_RT,1.0/IRN.A...?startPeriod=2000&amp;endPeriod=2026</x:v>
      </x:c>
      <x:c r="N53" s="17" t="str">
        <x:v>2026-08-29</x:v>
      </x:c>
    </x:row>
    <x:row r="54">
      <x:c r="A54" s="17" t="str">
        <x:v>DF_EAP_2WAP_SEX_AGE_RT-IRN-A-EAP_2WAP_RT-SEX_M-AGE_YTHADULT_YGE15-2016</x:v>
      </x:c>
      <x:c r="B54" s="17" t="str">
        <x:v>ilo-ilostat-sdmx-df_eap_2wap_sex_age_rt</x:v>
      </x:c>
      <x:c r="C54" s="17" t="str">
        <x:v>labor_force_participation_rate</x:v>
      </x:c>
      <x:c r="D54" s="17" t="str"/>
      <x:c r="E54" s="17" t="n">
        <x:v>2016</x:v>
      </x:c>
      <x:c r="F54" s="76" t="n">
        <x:v>69.296</x:v>
      </x:c>
      <x:c r="G54" s="17" t="str">
        <x:v>PT</x:v>
      </x:c>
      <x:c r="H54" s="17" t="n">
        <x:v>0</x:v>
      </x:c>
      <x:c r="I54" s="17" t="str">
        <x:v>modelled_estimate</x:v>
      </x:c>
      <x:c r="J54" s="17" t="str">
        <x:v>ILO - Modelled Estimates</x:v>
      </x:c>
      <x:c r="K54" s="17" t="str"/>
      <x:c r="L54" s="17" t="str"/>
      <x:c r="M54" s="17" t="str">
        <x:v>https://sdmx.ilo.org/rest/data/ILO,DF_EAP_2WAP_SEX_AGE_RT,1.0/IRN.A...?startPeriod=2000&amp;endPeriod=2026</x:v>
      </x:c>
      <x:c r="N54" s="17" t="str">
        <x:v>2026-08-29</x:v>
      </x:c>
    </x:row>
    <x:row r="55">
      <x:c r="A55" s="17" t="str">
        <x:v>DF_EAP_2WAP_SEX_AGE_RT-IRN-A-EAP_2WAP_RT-SEX_T-AGE_YTHADULT_YGE15-2016</x:v>
      </x:c>
      <x:c r="B55" s="17" t="str">
        <x:v>ilo-ilostat-sdmx-df_eap_2wap_sex_age_rt</x:v>
      </x:c>
      <x:c r="C55" s="17" t="str">
        <x:v>labor_force_participation_rate</x:v>
      </x:c>
      <x:c r="D55" s="17" t="str"/>
      <x:c r="E55" s="17" t="n">
        <x:v>2016</x:v>
      </x:c>
      <x:c r="F55" s="76" t="n">
        <x:v>43.165</x:v>
      </x:c>
      <x:c r="G55" s="17" t="str">
        <x:v>PT</x:v>
      </x:c>
      <x:c r="H55" s="17" t="n">
        <x:v>0</x:v>
      </x:c>
      <x:c r="I55" s="17" t="str">
        <x:v>modelled_estimate</x:v>
      </x:c>
      <x:c r="J55" s="17" t="str">
        <x:v>ILO - Modelled Estimates</x:v>
      </x:c>
      <x:c r="K55" s="17" t="str"/>
      <x:c r="L55" s="17" t="str"/>
      <x:c r="M55" s="17" t="str">
        <x:v>https://sdmx.ilo.org/rest/data/ILO,DF_EAP_2WAP_SEX_AGE_RT,1.0/IRN.A...?startPeriod=2000&amp;endPeriod=2026</x:v>
      </x:c>
      <x:c r="N55" s="17" t="str">
        <x:v>2026-08-29</x:v>
      </x:c>
    </x:row>
    <x:row r="56">
      <x:c r="A56" s="17" t="str">
        <x:v>DF_EAP_2WAP_SEX_AGE_RT-IRN-A-EAP_2WAP_RT-SEX_F-AGE_YTHADULT_YGE15-2017</x:v>
      </x:c>
      <x:c r="B56" s="17" t="str">
        <x:v>ilo-ilostat-sdmx-df_eap_2wap_sex_age_rt</x:v>
      </x:c>
      <x:c r="C56" s="17" t="str">
        <x:v>labor_force_participation_rate</x:v>
      </x:c>
      <x:c r="D56" s="17" t="str"/>
      <x:c r="E56" s="17" t="n">
        <x:v>2017</x:v>
      </x:c>
      <x:c r="F56" s="76" t="n">
        <x:v>17.358</x:v>
      </x:c>
      <x:c r="G56" s="17" t="str">
        <x:v>PT</x:v>
      </x:c>
      <x:c r="H56" s="17" t="n">
        <x:v>0</x:v>
      </x:c>
      <x:c r="I56" s="17" t="str">
        <x:v>modelled_estimate</x:v>
      </x:c>
      <x:c r="J56" s="17" t="str">
        <x:v>ILO - Modelled Estimates</x:v>
      </x:c>
      <x:c r="K56" s="17" t="str"/>
      <x:c r="L56" s="17" t="str"/>
      <x:c r="M56" s="17" t="str">
        <x:v>https://sdmx.ilo.org/rest/data/ILO,DF_EAP_2WAP_SEX_AGE_RT,1.0/IRN.A...?startPeriod=2000&amp;endPeriod=2026</x:v>
      </x:c>
      <x:c r="N56" s="17" t="str">
        <x:v>2026-08-29</x:v>
      </x:c>
    </x:row>
    <x:row r="57">
      <x:c r="A57" s="17" t="str">
        <x:v>DF_EAP_2WAP_SEX_AGE_RT-IRN-A-EAP_2WAP_RT-SEX_M-AGE_YTHADULT_YGE15-2017</x:v>
      </x:c>
      <x:c r="B57" s="17" t="str">
        <x:v>ilo-ilostat-sdmx-df_eap_2wap_sex_age_rt</x:v>
      </x:c>
      <x:c r="C57" s="17" t="str">
        <x:v>labor_force_participation_rate</x:v>
      </x:c>
      <x:c r="D57" s="17" t="str"/>
      <x:c r="E57" s="17" t="n">
        <x:v>2017</x:v>
      </x:c>
      <x:c r="F57" s="76" t="n">
        <x:v>70.274</x:v>
      </x:c>
      <x:c r="G57" s="17" t="str">
        <x:v>PT</x:v>
      </x:c>
      <x:c r="H57" s="17" t="n">
        <x:v>0</x:v>
      </x:c>
      <x:c r="I57" s="17" t="str">
        <x:v>modelled_estimate</x:v>
      </x:c>
      <x:c r="J57" s="17" t="str">
        <x:v>ILO - Modelled Estimates</x:v>
      </x:c>
      <x:c r="K57" s="17" t="str"/>
      <x:c r="L57" s="17" t="str"/>
      <x:c r="M57" s="17" t="str">
        <x:v>https://sdmx.ilo.org/rest/data/ILO,DF_EAP_2WAP_SEX_AGE_RT,1.0/IRN.A...?startPeriod=2000&amp;endPeriod=2026</x:v>
      </x:c>
      <x:c r="N57" s="17" t="str">
        <x:v>2026-08-29</x:v>
      </x:c>
    </x:row>
    <x:row r="58">
      <x:c r="A58" s="17" t="str">
        <x:v>DF_EAP_2WAP_SEX_AGE_RT-IRN-A-EAP_2WAP_RT-SEX_T-AGE_YTHADULT_YGE15-2017</x:v>
      </x:c>
      <x:c r="B58" s="17" t="str">
        <x:v>ilo-ilostat-sdmx-df_eap_2wap_sex_age_rt</x:v>
      </x:c>
      <x:c r="C58" s="17" t="str">
        <x:v>labor_force_participation_rate</x:v>
      </x:c>
      <x:c r="D58" s="17" t="str"/>
      <x:c r="E58" s="17" t="n">
        <x:v>2017</x:v>
      </x:c>
      <x:c r="F58" s="76" t="n">
        <x:v>44.235</x:v>
      </x:c>
      <x:c r="G58" s="17" t="str">
        <x:v>PT</x:v>
      </x:c>
      <x:c r="H58" s="17" t="n">
        <x:v>0</x:v>
      </x:c>
      <x:c r="I58" s="17" t="str">
        <x:v>modelled_estimate</x:v>
      </x:c>
      <x:c r="J58" s="17" t="str">
        <x:v>ILO - Modelled Estimates</x:v>
      </x:c>
      <x:c r="K58" s="17" t="str"/>
      <x:c r="L58" s="17" t="str"/>
      <x:c r="M58" s="17" t="str">
        <x:v>https://sdmx.ilo.org/rest/data/ILO,DF_EAP_2WAP_SEX_AGE_RT,1.0/IRN.A...?startPeriod=2000&amp;endPeriod=2026</x:v>
      </x:c>
      <x:c r="N58" s="17" t="str">
        <x:v>2026-08-29</x:v>
      </x:c>
    </x:row>
    <x:row r="59">
      <x:c r="A59" s="17" t="str">
        <x:v>DF_EAP_2WAP_SEX_AGE_RT-IRN-A-EAP_2WAP_RT-SEX_F-AGE_YTHADULT_YGE15-2018</x:v>
      </x:c>
      <x:c r="B59" s="17" t="str">
        <x:v>ilo-ilostat-sdmx-df_eap_2wap_sex_age_rt</x:v>
      </x:c>
      <x:c r="C59" s="17" t="str">
        <x:v>labor_force_participation_rate</x:v>
      </x:c>
      <x:c r="D59" s="17" t="str"/>
      <x:c r="E59" s="17" t="n">
        <x:v>2018</x:v>
      </x:c>
      <x:c r="F59" s="76" t="n">
        <x:v>17.341</x:v>
      </x:c>
      <x:c r="G59" s="17" t="str">
        <x:v>PT</x:v>
      </x:c>
      <x:c r="H59" s="17" t="n">
        <x:v>0</x:v>
      </x:c>
      <x:c r="I59" s="17" t="str">
        <x:v>modelled_estimate</x:v>
      </x:c>
      <x:c r="J59" s="17" t="str">
        <x:v>ILO - Modelled Estimates</x:v>
      </x:c>
      <x:c r="K59" s="17" t="str"/>
      <x:c r="L59" s="17" t="str"/>
      <x:c r="M59" s="17" t="str">
        <x:v>https://sdmx.ilo.org/rest/data/ILO,DF_EAP_2WAP_SEX_AGE_RT,1.0/IRN.A...?startPeriod=2000&amp;endPeriod=2026</x:v>
      </x:c>
      <x:c r="N59" s="17" t="str">
        <x:v>2026-08-29</x:v>
      </x:c>
    </x:row>
    <x:row r="60">
      <x:c r="A60" s="17" t="str">
        <x:v>DF_EAP_2WAP_SEX_AGE_RT-IRN-A-EAP_2WAP_RT-SEX_M-AGE_YTHADULT_YGE15-2018</x:v>
      </x:c>
      <x:c r="B60" s="17" t="str">
        <x:v>ilo-ilostat-sdmx-df_eap_2wap_sex_age_rt</x:v>
      </x:c>
      <x:c r="C60" s="17" t="str">
        <x:v>labor_force_participation_rate</x:v>
      </x:c>
      <x:c r="D60" s="17" t="str"/>
      <x:c r="E60" s="17" t="n">
        <x:v>2018</x:v>
      </x:c>
      <x:c r="F60" s="76" t="n">
        <x:v>70.615</x:v>
      </x:c>
      <x:c r="G60" s="17" t="str">
        <x:v>PT</x:v>
      </x:c>
      <x:c r="H60" s="17" t="n">
        <x:v>0</x:v>
      </x:c>
      <x:c r="I60" s="17" t="str">
        <x:v>modelled_estimate</x:v>
      </x:c>
      <x:c r="J60" s="17" t="str">
        <x:v>ILO - Modelled Estimates</x:v>
      </x:c>
      <x:c r="K60" s="17" t="str"/>
      <x:c r="L60" s="17" t="str"/>
      <x:c r="M60" s="17" t="str">
        <x:v>https://sdmx.ilo.org/rest/data/ILO,DF_EAP_2WAP_SEX_AGE_RT,1.0/IRN.A...?startPeriod=2000&amp;endPeriod=2026</x:v>
      </x:c>
      <x:c r="N60" s="17" t="str">
        <x:v>2026-08-29</x:v>
      </x:c>
    </x:row>
    <x:row r="61">
      <x:c r="A61" s="17" t="str">
        <x:v>DF_EAP_2WAP_SEX_AGE_RT-IRN-A-EAP_2WAP_RT-SEX_T-AGE_YTHADULT_YGE15-2018</x:v>
      </x:c>
      <x:c r="B61" s="17" t="str">
        <x:v>ilo-ilostat-sdmx-df_eap_2wap_sex_age_rt</x:v>
      </x:c>
      <x:c r="C61" s="17" t="str">
        <x:v>labor_force_participation_rate</x:v>
      </x:c>
      <x:c r="D61" s="17" t="str"/>
      <x:c r="E61" s="17" t="n">
        <x:v>2018</x:v>
      </x:c>
      <x:c r="F61" s="76" t="n">
        <x:v>44.39</x:v>
      </x:c>
      <x:c r="G61" s="17" t="str">
        <x:v>PT</x:v>
      </x:c>
      <x:c r="H61" s="17" t="n">
        <x:v>0</x:v>
      </x:c>
      <x:c r="I61" s="17" t="str">
        <x:v>modelled_estimate</x:v>
      </x:c>
      <x:c r="J61" s="17" t="str">
        <x:v>ILO - Modelled Estimates</x:v>
      </x:c>
      <x:c r="K61" s="17" t="str"/>
      <x:c r="L61" s="17" t="str"/>
      <x:c r="M61" s="17" t="str">
        <x:v>https://sdmx.ilo.org/rest/data/ILO,DF_EAP_2WAP_SEX_AGE_RT,1.0/IRN.A...?startPeriod=2000&amp;endPeriod=2026</x:v>
      </x:c>
      <x:c r="N61" s="17" t="str">
        <x:v>2026-08-29</x:v>
      </x:c>
    </x:row>
    <x:row r="62">
      <x:c r="A62" s="17" t="str">
        <x:v>DF_EAP_2WAP_SEX_AGE_RT-IRN-A-EAP_2WAP_RT-SEX_F-AGE_YTHADULT_YGE15-2019</x:v>
      </x:c>
      <x:c r="B62" s="17" t="str">
        <x:v>ilo-ilostat-sdmx-df_eap_2wap_sex_age_rt</x:v>
      </x:c>
      <x:c r="C62" s="17" t="str">
        <x:v>labor_force_participation_rate</x:v>
      </x:c>
      <x:c r="D62" s="17" t="str"/>
      <x:c r="E62" s="17" t="n">
        <x:v>2019</x:v>
      </x:c>
      <x:c r="F62" s="76" t="n">
        <x:v>16.812</x:v>
      </x:c>
      <x:c r="G62" s="17" t="str">
        <x:v>PT</x:v>
      </x:c>
      <x:c r="H62" s="17" t="n">
        <x:v>0</x:v>
      </x:c>
      <x:c r="I62" s="17" t="str">
        <x:v>modelled_estimate</x:v>
      </x:c>
      <x:c r="J62" s="17" t="str">
        <x:v>ILO - Modelled Estimates</x:v>
      </x:c>
      <x:c r="K62" s="17" t="str"/>
      <x:c r="L62" s="17" t="str"/>
      <x:c r="M62" s="17" t="str">
        <x:v>https://sdmx.ilo.org/rest/data/ILO,DF_EAP_2WAP_SEX_AGE_RT,1.0/IRN.A...?startPeriod=2000&amp;endPeriod=2026</x:v>
      </x:c>
      <x:c r="N62" s="17" t="str">
        <x:v>2026-08-29</x:v>
      </x:c>
    </x:row>
    <x:row r="63">
      <x:c r="A63" s="17" t="str">
        <x:v>DF_EAP_2WAP_SEX_AGE_RT-IRN-A-EAP_2WAP_RT-SEX_M-AGE_YTHADULT_YGE15-2019</x:v>
      </x:c>
      <x:c r="B63" s="17" t="str">
        <x:v>ilo-ilostat-sdmx-df_eap_2wap_sex_age_rt</x:v>
      </x:c>
      <x:c r="C63" s="17" t="str">
        <x:v>labor_force_participation_rate</x:v>
      </x:c>
      <x:c r="D63" s="17" t="str"/>
      <x:c r="E63" s="17" t="n">
        <x:v>2019</x:v>
      </x:c>
      <x:c r="F63" s="76" t="n">
        <x:v>70.431</x:v>
      </x:c>
      <x:c r="G63" s="17" t="str">
        <x:v>PT</x:v>
      </x:c>
      <x:c r="H63" s="17" t="n">
        <x:v>0</x:v>
      </x:c>
      <x:c r="I63" s="17" t="str">
        <x:v>modelled_estimate</x:v>
      </x:c>
      <x:c r="J63" s="17" t="str">
        <x:v>ILO - Modelled Estimates</x:v>
      </x:c>
      <x:c r="K63" s="17" t="str"/>
      <x:c r="L63" s="17" t="str"/>
      <x:c r="M63" s="17" t="str">
        <x:v>https://sdmx.ilo.org/rest/data/ILO,DF_EAP_2WAP_SEX_AGE_RT,1.0/IRN.A...?startPeriod=2000&amp;endPeriod=2026</x:v>
      </x:c>
      <x:c r="N63" s="17" t="str">
        <x:v>2026-08-29</x:v>
      </x:c>
    </x:row>
    <x:row r="64">
      <x:c r="A64" s="17" t="str">
        <x:v>DF_EAP_2WAP_SEX_AGE_RT-IRN-A-EAP_2WAP_RT-SEX_T-AGE_YTHADULT_YGE15-2019</x:v>
      </x:c>
      <x:c r="B64" s="17" t="str">
        <x:v>ilo-ilostat-sdmx-df_eap_2wap_sex_age_rt</x:v>
      </x:c>
      <x:c r="C64" s="17" t="str">
        <x:v>labor_force_participation_rate</x:v>
      </x:c>
      <x:c r="D64" s="17" t="str"/>
      <x:c r="E64" s="17" t="n">
        <x:v>2019</x:v>
      </x:c>
      <x:c r="F64" s="76" t="n">
        <x:v>44.027</x:v>
      </x:c>
      <x:c r="G64" s="17" t="str">
        <x:v>PT</x:v>
      </x:c>
      <x:c r="H64" s="17" t="n">
        <x:v>0</x:v>
      </x:c>
      <x:c r="I64" s="17" t="str">
        <x:v>modelled_estimate</x:v>
      </x:c>
      <x:c r="J64" s="17" t="str">
        <x:v>ILO - Modelled Estimates</x:v>
      </x:c>
      <x:c r="K64" s="17" t="str"/>
      <x:c r="L64" s="17" t="str"/>
      <x:c r="M64" s="17" t="str">
        <x:v>https://sdmx.ilo.org/rest/data/ILO,DF_EAP_2WAP_SEX_AGE_RT,1.0/IRN.A...?startPeriod=2000&amp;endPeriod=2026</x:v>
      </x:c>
      <x:c r="N64" s="17" t="str">
        <x:v>2026-08-29</x:v>
      </x:c>
    </x:row>
    <x:row r="65">
      <x:c r="A65" s="17" t="str">
        <x:v>DF_EAP_2WAP_SEX_AGE_RT-IRN-A-EAP_2WAP_RT-SEX_F-AGE_YTHADULT_YGE15-2020</x:v>
      </x:c>
      <x:c r="B65" s="17" t="str">
        <x:v>ilo-ilostat-sdmx-df_eap_2wap_sex_age_rt</x:v>
      </x:c>
      <x:c r="C65" s="17" t="str">
        <x:v>labor_force_participation_rate</x:v>
      </x:c>
      <x:c r="D65" s="17" t="str"/>
      <x:c r="E65" s="17" t="n">
        <x:v>2020</x:v>
      </x:c>
      <x:c r="F65" s="76" t="n">
        <x:v>13.723</x:v>
      </x:c>
      <x:c r="G65" s="17" t="str">
        <x:v>PT</x:v>
      </x:c>
      <x:c r="H65" s="17" t="n">
        <x:v>0</x:v>
      </x:c>
      <x:c r="I65" s="17" t="str">
        <x:v>modelled_estimate</x:v>
      </x:c>
      <x:c r="J65" s="17" t="str">
        <x:v>ILO - Modelled Estimates</x:v>
      </x:c>
      <x:c r="K65" s="17" t="str"/>
      <x:c r="L65" s="17" t="str"/>
      <x:c r="M65" s="17" t="str">
        <x:v>https://sdmx.ilo.org/rest/data/ILO,DF_EAP_2WAP_SEX_AGE_RT,1.0/IRN.A...?startPeriod=2000&amp;endPeriod=2026</x:v>
      </x:c>
      <x:c r="N65" s="17" t="str">
        <x:v>2026-08-29</x:v>
      </x:c>
    </x:row>
    <x:row r="66">
      <x:c r="A66" s="17" t="str">
        <x:v>DF_EAP_2WAP_SEX_AGE_RT-IRN-A-EAP_2WAP_RT-SEX_M-AGE_YTHADULT_YGE15-2020</x:v>
      </x:c>
      <x:c r="B66" s="17" t="str">
        <x:v>ilo-ilostat-sdmx-df_eap_2wap_sex_age_rt</x:v>
      </x:c>
      <x:c r="C66" s="17" t="str">
        <x:v>labor_force_participation_rate</x:v>
      </x:c>
      <x:c r="D66" s="17" t="str"/>
      <x:c r="E66" s="17" t="n">
        <x:v>2020</x:v>
      </x:c>
      <x:c r="F66" s="76" t="n">
        <x:v>68.192</x:v>
      </x:c>
      <x:c r="G66" s="17" t="str">
        <x:v>PT</x:v>
      </x:c>
      <x:c r="H66" s="17" t="n">
        <x:v>0</x:v>
      </x:c>
      <x:c r="I66" s="17" t="str">
        <x:v>modelled_estimate</x:v>
      </x:c>
      <x:c r="J66" s="17" t="str">
        <x:v>ILO - Modelled Estimates</x:v>
      </x:c>
      <x:c r="K66" s="17" t="str"/>
      <x:c r="L66" s="17" t="str"/>
      <x:c r="M66" s="17" t="str">
        <x:v>https://sdmx.ilo.org/rest/data/ILO,DF_EAP_2WAP_SEX_AGE_RT,1.0/IRN.A...?startPeriod=2000&amp;endPeriod=2026</x:v>
      </x:c>
      <x:c r="N66" s="17" t="str">
        <x:v>2026-08-29</x:v>
      </x:c>
    </x:row>
    <x:row r="67">
      <x:c r="A67" s="17" t="str">
        <x:v>DF_EAP_2WAP_SEX_AGE_RT-IRN-A-EAP_2WAP_RT-SEX_T-AGE_YTHADULT_YGE15-2020</x:v>
      </x:c>
      <x:c r="B67" s="17" t="str">
        <x:v>ilo-ilostat-sdmx-df_eap_2wap_sex_age_rt</x:v>
      </x:c>
      <x:c r="C67" s="17" t="str">
        <x:v>labor_force_participation_rate</x:v>
      </x:c>
      <x:c r="D67" s="17" t="str"/>
      <x:c r="E67" s="17" t="n">
        <x:v>2020</x:v>
      </x:c>
      <x:c r="F67" s="76" t="n">
        <x:v>41.359</x:v>
      </x:c>
      <x:c r="G67" s="17" t="str">
        <x:v>PT</x:v>
      </x:c>
      <x:c r="H67" s="17" t="n">
        <x:v>0</x:v>
      </x:c>
      <x:c r="I67" s="17" t="str">
        <x:v>modelled_estimate</x:v>
      </x:c>
      <x:c r="J67" s="17" t="str">
        <x:v>ILO - Modelled Estimates</x:v>
      </x:c>
      <x:c r="K67" s="17" t="str"/>
      <x:c r="L67" s="17" t="str"/>
      <x:c r="M67" s="17" t="str">
        <x:v>https://sdmx.ilo.org/rest/data/ILO,DF_EAP_2WAP_SEX_AGE_RT,1.0/IRN.A...?startPeriod=2000&amp;endPeriod=2026</x:v>
      </x:c>
      <x:c r="N67" s="17" t="str">
        <x:v>2026-08-29</x:v>
      </x:c>
    </x:row>
    <x:row r="68">
      <x:c r="A68" s="17" t="str">
        <x:v>DF_EAP_2WAP_SEX_AGE_RT-IRN-A-EAP_2WAP_RT-SEX_F-AGE_YTHADULT_YGE15-2021</x:v>
      </x:c>
      <x:c r="B68" s="17" t="str">
        <x:v>ilo-ilostat-sdmx-df_eap_2wap_sex_age_rt</x:v>
      </x:c>
      <x:c r="C68" s="17" t="str">
        <x:v>labor_force_participation_rate</x:v>
      </x:c>
      <x:c r="D68" s="17" t="str"/>
      <x:c r="E68" s="17" t="n">
        <x:v>2021</x:v>
      </x:c>
      <x:c r="F68" s="76" t="n">
        <x:v>13.086</x:v>
      </x:c>
      <x:c r="G68" s="17" t="str">
        <x:v>PT</x:v>
      </x:c>
      <x:c r="H68" s="17" t="n">
        <x:v>0</x:v>
      </x:c>
      <x:c r="I68" s="17" t="str">
        <x:v>modelled_estimate</x:v>
      </x:c>
      <x:c r="J68" s="17" t="str">
        <x:v>ILO - Modelled Estimates</x:v>
      </x:c>
      <x:c r="K68" s="17" t="str"/>
      <x:c r="L68" s="17" t="str"/>
      <x:c r="M68" s="17" t="str">
        <x:v>https://sdmx.ilo.org/rest/data/ILO,DF_EAP_2WAP_SEX_AGE_RT,1.0/IRN.A...?startPeriod=2000&amp;endPeriod=2026</x:v>
      </x:c>
      <x:c r="N68" s="17" t="str">
        <x:v>2026-08-29</x:v>
      </x:c>
    </x:row>
    <x:row r="69">
      <x:c r="A69" s="17" t="str">
        <x:v>DF_EAP_2WAP_SEX_AGE_RT-IRN-A-EAP_2WAP_RT-SEX_M-AGE_YTHADULT_YGE15-2021</x:v>
      </x:c>
      <x:c r="B69" s="17" t="str">
        <x:v>ilo-ilostat-sdmx-df_eap_2wap_sex_age_rt</x:v>
      </x:c>
      <x:c r="C69" s="17" t="str">
        <x:v>labor_force_participation_rate</x:v>
      </x:c>
      <x:c r="D69" s="17" t="str"/>
      <x:c r="E69" s="17" t="n">
        <x:v>2021</x:v>
      </x:c>
      <x:c r="F69" s="76" t="n">
        <x:v>68.214</x:v>
      </x:c>
      <x:c r="G69" s="17" t="str">
        <x:v>PT</x:v>
      </x:c>
      <x:c r="H69" s="17" t="n">
        <x:v>0</x:v>
      </x:c>
      <x:c r="I69" s="17" t="str">
        <x:v>modelled_estimate</x:v>
      </x:c>
      <x:c r="J69" s="17" t="str">
        <x:v>ILO - Modelled Estimates</x:v>
      </x:c>
      <x:c r="K69" s="17" t="str"/>
      <x:c r="L69" s="17" t="str"/>
      <x:c r="M69" s="17" t="str">
        <x:v>https://sdmx.ilo.org/rest/data/ILO,DF_EAP_2WAP_SEX_AGE_RT,1.0/IRN.A...?startPeriod=2000&amp;endPeriod=2026</x:v>
      </x:c>
      <x:c r="N69" s="17" t="str">
        <x:v>2026-08-29</x:v>
      </x:c>
    </x:row>
    <x:row r="70">
      <x:c r="A70" s="17" t="str">
        <x:v>DF_EAP_2WAP_SEX_AGE_RT-IRN-A-EAP_2WAP_RT-SEX_T-AGE_YTHADULT_YGE15-2021</x:v>
      </x:c>
      <x:c r="B70" s="17" t="str">
        <x:v>ilo-ilostat-sdmx-df_eap_2wap_sex_age_rt</x:v>
      </x:c>
      <x:c r="C70" s="17" t="str">
        <x:v>labor_force_participation_rate</x:v>
      </x:c>
      <x:c r="D70" s="17" t="str"/>
      <x:c r="E70" s="17" t="n">
        <x:v>2021</x:v>
      </x:c>
      <x:c r="F70" s="76" t="n">
        <x:v>41.043</x:v>
      </x:c>
      <x:c r="G70" s="17" t="str">
        <x:v>PT</x:v>
      </x:c>
      <x:c r="H70" s="17" t="n">
        <x:v>0</x:v>
      </x:c>
      <x:c r="I70" s="17" t="str">
        <x:v>modelled_estimate</x:v>
      </x:c>
      <x:c r="J70" s="17" t="str">
        <x:v>ILO - Modelled Estimates</x:v>
      </x:c>
      <x:c r="K70" s="17" t="str"/>
      <x:c r="L70" s="17" t="str"/>
      <x:c r="M70" s="17" t="str">
        <x:v>https://sdmx.ilo.org/rest/data/ILO,DF_EAP_2WAP_SEX_AGE_RT,1.0/IRN.A...?startPeriod=2000&amp;endPeriod=2026</x:v>
      </x:c>
      <x:c r="N70" s="17" t="str">
        <x:v>2026-08-29</x:v>
      </x:c>
    </x:row>
    <x:row r="71">
      <x:c r="A71" s="17" t="str">
        <x:v>DF_EAP_2WAP_SEX_AGE_RT-IRN-A-EAP_2WAP_RT-SEX_F-AGE_YTHADULT_YGE15-2022</x:v>
      </x:c>
      <x:c r="B71" s="17" t="str">
        <x:v>ilo-ilostat-sdmx-df_eap_2wap_sex_age_rt</x:v>
      </x:c>
      <x:c r="C71" s="17" t="str">
        <x:v>labor_force_participation_rate</x:v>
      </x:c>
      <x:c r="D71" s="17" t="str"/>
      <x:c r="E71" s="17" t="n">
        <x:v>2022</x:v>
      </x:c>
      <x:c r="F71" s="76" t="n">
        <x:v>13.469</x:v>
      </x:c>
      <x:c r="G71" s="17" t="str">
        <x:v>PT</x:v>
      </x:c>
      <x:c r="H71" s="17" t="n">
        <x:v>0</x:v>
      </x:c>
      <x:c r="I71" s="17" t="str">
        <x:v>modelled_estimate</x:v>
      </x:c>
      <x:c r="J71" s="17" t="str">
        <x:v>ILO - Modelled Estimates</x:v>
      </x:c>
      <x:c r="K71" s="17" t="str"/>
      <x:c r="L71" s="17" t="str"/>
      <x:c r="M71" s="17" t="str">
        <x:v>https://sdmx.ilo.org/rest/data/ILO,DF_EAP_2WAP_SEX_AGE_RT,1.0/IRN.A...?startPeriod=2000&amp;endPeriod=2026</x:v>
      </x:c>
      <x:c r="N71" s="17" t="str">
        <x:v>2026-08-29</x:v>
      </x:c>
    </x:row>
    <x:row r="72">
      <x:c r="A72" s="17" t="str">
        <x:v>DF_EAP_2WAP_SEX_AGE_RT-IRN-A-EAP_2WAP_RT-SEX_M-AGE_YTHADULT_YGE15-2022</x:v>
      </x:c>
      <x:c r="B72" s="17" t="str">
        <x:v>ilo-ilostat-sdmx-df_eap_2wap_sex_age_rt</x:v>
      </x:c>
      <x:c r="C72" s="17" t="str">
        <x:v>labor_force_participation_rate</x:v>
      </x:c>
      <x:c r="D72" s="17" t="str"/>
      <x:c r="E72" s="17" t="n">
        <x:v>2022</x:v>
      </x:c>
      <x:c r="F72" s="76" t="n">
        <x:v>66.919</x:v>
      </x:c>
      <x:c r="G72" s="17" t="str">
        <x:v>PT</x:v>
      </x:c>
      <x:c r="H72" s="17" t="n">
        <x:v>0</x:v>
      </x:c>
      <x:c r="I72" s="17" t="str">
        <x:v>modelled_estimate</x:v>
      </x:c>
      <x:c r="J72" s="17" t="str">
        <x:v>ILO - Modelled Estimates</x:v>
      </x:c>
      <x:c r="K72" s="17" t="str"/>
      <x:c r="L72" s="17" t="str"/>
      <x:c r="M72" s="17" t="str">
        <x:v>https://sdmx.ilo.org/rest/data/ILO,DF_EAP_2WAP_SEX_AGE_RT,1.0/IRN.A...?startPeriod=2000&amp;endPeriod=2026</x:v>
      </x:c>
      <x:c r="N72" s="17" t="str">
        <x:v>2026-08-29</x:v>
      </x:c>
    </x:row>
    <x:row r="73">
      <x:c r="A73" s="17" t="str">
        <x:v>DF_EAP_2WAP_SEX_AGE_RT-IRN-A-EAP_2WAP_RT-SEX_T-AGE_YTHADULT_YGE15-2022</x:v>
      </x:c>
      <x:c r="B73" s="17" t="str">
        <x:v>ilo-ilostat-sdmx-df_eap_2wap_sex_age_rt</x:v>
      </x:c>
      <x:c r="C73" s="17" t="str">
        <x:v>labor_force_participation_rate</x:v>
      </x:c>
      <x:c r="D73" s="17" t="str"/>
      <x:c r="E73" s="17" t="n">
        <x:v>2022</x:v>
      </x:c>
      <x:c r="F73" s="76" t="n">
        <x:v>40.562</x:v>
      </x:c>
      <x:c r="G73" s="17" t="str">
        <x:v>PT</x:v>
      </x:c>
      <x:c r="H73" s="17" t="n">
        <x:v>0</x:v>
      </x:c>
      <x:c r="I73" s="17" t="str">
        <x:v>modelled_estimate</x:v>
      </x:c>
      <x:c r="J73" s="17" t="str">
        <x:v>ILO - Modelled Estimates</x:v>
      </x:c>
      <x:c r="K73" s="17" t="str"/>
      <x:c r="L73" s="17" t="str"/>
      <x:c r="M73" s="17" t="str">
        <x:v>https://sdmx.ilo.org/rest/data/ILO,DF_EAP_2WAP_SEX_AGE_RT,1.0/IRN.A...?startPeriod=2000&amp;endPeriod=2026</x:v>
      </x:c>
      <x:c r="N73" s="17" t="str">
        <x:v>2026-08-29</x:v>
      </x:c>
    </x:row>
    <x:row r="74">
      <x:c r="A74" s="17" t="str">
        <x:v>DF_EAP_2WAP_SEX_AGE_RT-IRN-A-EAP_2WAP_RT-SEX_F-AGE_YTHADULT_YGE15-2023</x:v>
      </x:c>
      <x:c r="B74" s="17" t="str">
        <x:v>ilo-ilostat-sdmx-df_eap_2wap_sex_age_rt</x:v>
      </x:c>
      <x:c r="C74" s="17" t="str">
        <x:v>labor_force_participation_rate</x:v>
      </x:c>
      <x:c r="D74" s="17" t="str"/>
      <x:c r="E74" s="17" t="n">
        <x:v>2023</x:v>
      </x:c>
      <x:c r="F74" s="76" t="n">
        <x:v>14.128</x:v>
      </x:c>
      <x:c r="G74" s="17" t="str">
        <x:v>PT</x:v>
      </x:c>
      <x:c r="H74" s="17" t="n">
        <x:v>0</x:v>
      </x:c>
      <x:c r="I74" s="17" t="str">
        <x:v>modelled_estimate</x:v>
      </x:c>
      <x:c r="J74" s="17" t="str">
        <x:v>ILO - Modelled Estimates</x:v>
      </x:c>
      <x:c r="K74" s="17" t="str"/>
      <x:c r="L74" s="17" t="str"/>
      <x:c r="M74" s="17" t="str">
        <x:v>https://sdmx.ilo.org/rest/data/ILO,DF_EAP_2WAP_SEX_AGE_RT,1.0/IRN.A...?startPeriod=2000&amp;endPeriod=2026</x:v>
      </x:c>
      <x:c r="N74" s="17" t="str">
        <x:v>2026-08-29</x:v>
      </x:c>
    </x:row>
    <x:row r="75">
      <x:c r="A75" s="17" t="str">
        <x:v>DF_EAP_2WAP_SEX_AGE_RT-IRN-A-EAP_2WAP_RT-SEX_M-AGE_YTHADULT_YGE15-2023</x:v>
      </x:c>
      <x:c r="B75" s="17" t="str">
        <x:v>ilo-ilostat-sdmx-df_eap_2wap_sex_age_rt</x:v>
      </x:c>
      <x:c r="C75" s="17" t="str">
        <x:v>labor_force_participation_rate</x:v>
      </x:c>
      <x:c r="D75" s="17" t="str"/>
      <x:c r="E75" s="17" t="n">
        <x:v>2023</x:v>
      </x:c>
      <x:c r="F75" s="76" t="n">
        <x:v>68.182</x:v>
      </x:c>
      <x:c r="G75" s="17" t="str">
        <x:v>PT</x:v>
      </x:c>
      <x:c r="H75" s="17" t="n">
        <x:v>0</x:v>
      </x:c>
      <x:c r="I75" s="17" t="str">
        <x:v>modelled_estimate</x:v>
      </x:c>
      <x:c r="J75" s="17" t="str">
        <x:v>ILO - Modelled Estimates</x:v>
      </x:c>
      <x:c r="K75" s="17" t="str"/>
      <x:c r="L75" s="17" t="str"/>
      <x:c r="M75" s="17" t="str">
        <x:v>https://sdmx.ilo.org/rest/data/ILO,DF_EAP_2WAP_SEX_AGE_RT,1.0/IRN.A...?startPeriod=2000&amp;endPeriod=2026</x:v>
      </x:c>
      <x:c r="N75" s="17" t="str">
        <x:v>2026-08-29</x:v>
      </x:c>
    </x:row>
    <x:row r="76">
      <x:c r="A76" s="17" t="str">
        <x:v>DF_EAP_2WAP_SEX_AGE_RT-IRN-A-EAP_2WAP_RT-SEX_T-AGE_YTHADULT_YGE15-2023</x:v>
      </x:c>
      <x:c r="B76" s="17" t="str">
        <x:v>ilo-ilostat-sdmx-df_eap_2wap_sex_age_rt</x:v>
      </x:c>
      <x:c r="C76" s="17" t="str">
        <x:v>labor_force_participation_rate</x:v>
      </x:c>
      <x:c r="D76" s="17" t="str"/>
      <x:c r="E76" s="17" t="n">
        <x:v>2023</x:v>
      </x:c>
      <x:c r="F76" s="76" t="n">
        <x:v>41.517</x:v>
      </x:c>
      <x:c r="G76" s="17" t="str">
        <x:v>PT</x:v>
      </x:c>
      <x:c r="H76" s="17" t="n">
        <x:v>0</x:v>
      </x:c>
      <x:c r="I76" s="17" t="str">
        <x:v>modelled_estimate</x:v>
      </x:c>
      <x:c r="J76" s="17" t="str">
        <x:v>ILO - Modelled Estimates</x:v>
      </x:c>
      <x:c r="K76" s="17" t="str"/>
      <x:c r="L76" s="17" t="str"/>
      <x:c r="M76" s="17" t="str">
        <x:v>https://sdmx.ilo.org/rest/data/ILO,DF_EAP_2WAP_SEX_AGE_RT,1.0/IRN.A...?startPeriod=2000&amp;endPeriod=2026</x:v>
      </x:c>
      <x:c r="N76" s="17" t="str">
        <x:v>2026-08-29</x:v>
      </x:c>
    </x:row>
    <x:row r="77">
      <x:c r="A77" s="17" t="str">
        <x:v>DF_EAP_2WAP_SEX_AGE_RT-IRN-A-EAP_2WAP_RT-SEX_F-AGE_YTHADULT_YGE15-2024</x:v>
      </x:c>
      <x:c r="B77" s="17" t="str">
        <x:v>ilo-ilostat-sdmx-df_eap_2wap_sex_age_rt</x:v>
      </x:c>
      <x:c r="C77" s="17" t="str">
        <x:v>labor_force_participation_rate</x:v>
      </x:c>
      <x:c r="D77" s="17" t="str"/>
      <x:c r="E77" s="17" t="n">
        <x:v>2024</x:v>
      </x:c>
      <x:c r="F77" s="76" t="n">
        <x:v>14.144</x:v>
      </x:c>
      <x:c r="G77" s="17" t="str">
        <x:v>PT</x:v>
      </x:c>
      <x:c r="H77" s="17" t="n">
        <x:v>0</x:v>
      </x:c>
      <x:c r="I77" s="17" t="str">
        <x:v>modelled_estimate</x:v>
      </x:c>
      <x:c r="J77" s="17" t="str">
        <x:v>ILO - Modelled Estimates</x:v>
      </x:c>
      <x:c r="K77" s="17" t="str"/>
      <x:c r="L77" s="17" t="str"/>
      <x:c r="M77" s="17" t="str">
        <x:v>https://sdmx.ilo.org/rest/data/ILO,DF_EAP_2WAP_SEX_AGE_RT,1.0/IRN.A...?startPeriod=2000&amp;endPeriod=2026</x:v>
      </x:c>
      <x:c r="N77" s="17" t="str">
        <x:v>2026-08-29</x:v>
      </x:c>
    </x:row>
    <x:row r="78">
      <x:c r="A78" s="17" t="str">
        <x:v>DF_EAP_2WAP_SEX_AGE_RT-IRN-A-EAP_2WAP_RT-SEX_M-AGE_YTHADULT_YGE15-2024</x:v>
      </x:c>
      <x:c r="B78" s="17" t="str">
        <x:v>ilo-ilostat-sdmx-df_eap_2wap_sex_age_rt</x:v>
      </x:c>
      <x:c r="C78" s="17" t="str">
        <x:v>labor_force_participation_rate</x:v>
      </x:c>
      <x:c r="D78" s="17" t="str"/>
      <x:c r="E78" s="17" t="n">
        <x:v>2024</x:v>
      </x:c>
      <x:c r="F78" s="76" t="n">
        <x:v>67.69</x:v>
      </x:c>
      <x:c r="G78" s="17" t="str">
        <x:v>PT</x:v>
      </x:c>
      <x:c r="H78" s="17" t="n">
        <x:v>0</x:v>
      </x:c>
      <x:c r="I78" s="17" t="str">
        <x:v>modelled_estimate</x:v>
      </x:c>
      <x:c r="J78" s="17" t="str">
        <x:v>ILO - Modelled Estimates</x:v>
      </x:c>
      <x:c r="K78" s="17" t="str"/>
      <x:c r="L78" s="17" t="str"/>
      <x:c r="M78" s="17" t="str">
        <x:v>https://sdmx.ilo.org/rest/data/ILO,DF_EAP_2WAP_SEX_AGE_RT,1.0/IRN.A...?startPeriod=2000&amp;endPeriod=2026</x:v>
      </x:c>
      <x:c r="N78" s="17" t="str">
        <x:v>2026-08-29</x:v>
      </x:c>
    </x:row>
    <x:row r="79">
      <x:c r="A79" s="17" t="str">
        <x:v>DF_EAP_2WAP_SEX_AGE_RT-IRN-A-EAP_2WAP_RT-SEX_T-AGE_YTHADULT_YGE15-2024</x:v>
      </x:c>
      <x:c r="B79" s="17" t="str">
        <x:v>ilo-ilostat-sdmx-df_eap_2wap_sex_age_rt</x:v>
      </x:c>
      <x:c r="C79" s="17" t="str">
        <x:v>labor_force_participation_rate</x:v>
      </x:c>
      <x:c r="D79" s="17" t="str"/>
      <x:c r="E79" s="17" t="n">
        <x:v>2024</x:v>
      </x:c>
      <x:c r="F79" s="76" t="n">
        <x:v>41.266</x:v>
      </x:c>
      <x:c r="G79" s="17" t="str">
        <x:v>PT</x:v>
      </x:c>
      <x:c r="H79" s="17" t="n">
        <x:v>0</x:v>
      </x:c>
      <x:c r="I79" s="17" t="str">
        <x:v>modelled_estimate</x:v>
      </x:c>
      <x:c r="J79" s="17" t="str">
        <x:v>ILO - Modelled Estimates</x:v>
      </x:c>
      <x:c r="K79" s="17" t="str"/>
      <x:c r="L79" s="17" t="str"/>
      <x:c r="M79" s="17" t="str">
        <x:v>https://sdmx.ilo.org/rest/data/ILO,DF_EAP_2WAP_SEX_AGE_RT,1.0/IRN.A...?startPeriod=2000&amp;endPeriod=2026</x:v>
      </x:c>
      <x:c r="N79" s="17" t="str">
        <x:v>2026-08-29</x:v>
      </x:c>
    </x:row>
    <x:row r="80">
      <x:c r="A80" s="17" t="str">
        <x:v>DF_EAP_2WAP_SEX_AGE_RT-IRN-A-EAP_2WAP_RT-SEX_F-AGE_YTHADULT_YGE15-2025</x:v>
      </x:c>
      <x:c r="B80" s="17" t="str">
        <x:v>ilo-ilostat-sdmx-df_eap_2wap_sex_age_rt</x:v>
      </x:c>
      <x:c r="C80" s="17" t="str">
        <x:v>labor_force_participation_rate</x:v>
      </x:c>
      <x:c r="D80" s="17" t="str"/>
      <x:c r="E80" s="17" t="n">
        <x:v>2025</x:v>
      </x:c>
      <x:c r="F80" s="76" t="n">
        <x:v>14.013</x:v>
      </x:c>
      <x:c r="G80" s="17" t="str">
        <x:v>PT</x:v>
      </x:c>
      <x:c r="H80" s="17" t="n">
        <x:v>0</x:v>
      </x:c>
      <x:c r="I80" s="17" t="str">
        <x:v>modelled_estimate</x:v>
      </x:c>
      <x:c r="J80" s="17" t="str">
        <x:v>ILO - Modelled Estimates</x:v>
      </x:c>
      <x:c r="K80" s="17" t="str"/>
      <x:c r="L80" s="17" t="str"/>
      <x:c r="M80" s="17" t="str">
        <x:v>https://sdmx.ilo.org/rest/data/ILO,DF_EAP_2WAP_SEX_AGE_RT,1.0/IRN.A...?startPeriod=2000&amp;endPeriod=2026</x:v>
      </x:c>
      <x:c r="N80" s="17" t="str">
        <x:v>2026-08-29</x:v>
      </x:c>
    </x:row>
    <x:row r="81">
      <x:c r="A81" s="17" t="str">
        <x:v>DF_EAP_2WAP_SEX_AGE_RT-IRN-A-EAP_2WAP_RT-SEX_M-AGE_YTHADULT_YGE15-2025</x:v>
      </x:c>
      <x:c r="B81" s="17" t="str">
        <x:v>ilo-ilostat-sdmx-df_eap_2wap_sex_age_rt</x:v>
      </x:c>
      <x:c r="C81" s="17" t="str">
        <x:v>labor_force_participation_rate</x:v>
      </x:c>
      <x:c r="D81" s="17" t="str"/>
      <x:c r="E81" s="17" t="n">
        <x:v>2025</x:v>
      </x:c>
      <x:c r="F81" s="76" t="n">
        <x:v>67.239</x:v>
      </x:c>
      <x:c r="G81" s="17" t="str">
        <x:v>PT</x:v>
      </x:c>
      <x:c r="H81" s="17" t="n">
        <x:v>0</x:v>
      </x:c>
      <x:c r="I81" s="17" t="str">
        <x:v>modelled_estimate</x:v>
      </x:c>
      <x:c r="J81" s="17" t="str">
        <x:v>ILO - Modelled Estimates</x:v>
      </x:c>
      <x:c r="K81" s="17" t="str"/>
      <x:c r="L81" s="17" t="str"/>
      <x:c r="M81" s="17" t="str">
        <x:v>https://sdmx.ilo.org/rest/data/ILO,DF_EAP_2WAP_SEX_AGE_RT,1.0/IRN.A...?startPeriod=2000&amp;endPeriod=2026</x:v>
      </x:c>
      <x:c r="N81" s="17" t="str">
        <x:v>2026-08-29</x:v>
      </x:c>
    </x:row>
    <x:row r="82">
      <x:c r="A82" s="17" t="str">
        <x:v>DF_EAP_2WAP_SEX_AGE_RT-IRN-A-EAP_2WAP_RT-SEX_T-AGE_YTHADULT_YGE15-2025</x:v>
      </x:c>
      <x:c r="B82" s="17" t="str">
        <x:v>ilo-ilostat-sdmx-df_eap_2wap_sex_age_rt</x:v>
      </x:c>
      <x:c r="C82" s="17" t="str">
        <x:v>labor_force_participation_rate</x:v>
      </x:c>
      <x:c r="D82" s="17" t="str"/>
      <x:c r="E82" s="17" t="n">
        <x:v>2025</x:v>
      </x:c>
      <x:c r="F82" s="76" t="n">
        <x:v>40.965</x:v>
      </x:c>
      <x:c r="G82" s="17" t="str">
        <x:v>PT</x:v>
      </x:c>
      <x:c r="H82" s="17" t="n">
        <x:v>0</x:v>
      </x:c>
      <x:c r="I82" s="17" t="str">
        <x:v>modelled_estimate</x:v>
      </x:c>
      <x:c r="J82" s="17" t="str">
        <x:v>ILO - Modelled Estimates</x:v>
      </x:c>
      <x:c r="K82" s="17" t="str"/>
      <x:c r="L82" s="17" t="str"/>
      <x:c r="M82" s="17" t="str">
        <x:v>https://sdmx.ilo.org/rest/data/ILO,DF_EAP_2WAP_SEX_AGE_RT,1.0/IRN.A...?startPeriod=2000&amp;endPeriod=2026</x:v>
      </x:c>
      <x:c r="N82" s="17" t="str">
        <x:v>2026-08-29</x:v>
      </x:c>
    </x:row>
    <x:row r="83">
      <x:c r="A83" s="17" t="str">
        <x:v>DF_EAP_2WAP_SEX_AGE_RT-IRN-A-EAP_2WAP_RT-SEX_F-AGE_YTHADULT_YGE15-2026</x:v>
      </x:c>
      <x:c r="B83" s="17" t="str">
        <x:v>ilo-ilostat-sdmx-df_eap_2wap_sex_age_rt</x:v>
      </x:c>
      <x:c r="C83" s="17" t="str">
        <x:v>labor_force_participation_rate</x:v>
      </x:c>
      <x:c r="D83" s="17" t="str"/>
      <x:c r="E83" s="17" t="n">
        <x:v>2026</x:v>
      </x:c>
      <x:c r="F83" s="76" t="n">
        <x:v>13.884</x:v>
      </x:c>
      <x:c r="G83" s="17" t="str">
        <x:v>PT</x:v>
      </x:c>
      <x:c r="H83" s="17" t="n">
        <x:v>0</x:v>
      </x:c>
      <x:c r="I83" s="17" t="str">
        <x:v>modelled_estimate</x:v>
      </x:c>
      <x:c r="J83" s="17" t="str">
        <x:v>ILO - Modelled Estimates</x:v>
      </x:c>
      <x:c r="K83" s="17" t="str"/>
      <x:c r="L83" s="17" t="str"/>
      <x:c r="M83" s="17" t="str">
        <x:v>https://sdmx.ilo.org/rest/data/ILO,DF_EAP_2WAP_SEX_AGE_RT,1.0/IRN.A...?startPeriod=2000&amp;endPeriod=2026</x:v>
      </x:c>
      <x:c r="N83" s="17" t="str">
        <x:v>2026-08-29</x:v>
      </x:c>
    </x:row>
    <x:row r="84">
      <x:c r="A84" s="17" t="str">
        <x:v>DF_EAP_2WAP_SEX_AGE_RT-IRN-A-EAP_2WAP_RT-SEX_M-AGE_YTHADULT_YGE15-2026</x:v>
      </x:c>
      <x:c r="B84" s="17" t="str">
        <x:v>ilo-ilostat-sdmx-df_eap_2wap_sex_age_rt</x:v>
      </x:c>
      <x:c r="C84" s="17" t="str">
        <x:v>labor_force_participation_rate</x:v>
      </x:c>
      <x:c r="D84" s="17" t="str"/>
      <x:c r="E84" s="17" t="n">
        <x:v>2026</x:v>
      </x:c>
      <x:c r="F84" s="76" t="n">
        <x:v>66.758</x:v>
      </x:c>
      <x:c r="G84" s="17" t="str">
        <x:v>PT</x:v>
      </x:c>
      <x:c r="H84" s="17" t="n">
        <x:v>0</x:v>
      </x:c>
      <x:c r="I84" s="17" t="str">
        <x:v>modelled_estimate</x:v>
      </x:c>
      <x:c r="J84" s="17" t="str">
        <x:v>ILO - Modelled Estimates</x:v>
      </x:c>
      <x:c r="K84" s="17" t="str"/>
      <x:c r="L84" s="17" t="str"/>
      <x:c r="M84" s="17" t="str">
        <x:v>https://sdmx.ilo.org/rest/data/ILO,DF_EAP_2WAP_SEX_AGE_RT,1.0/IRN.A...?startPeriod=2000&amp;endPeriod=2026</x:v>
      </x:c>
      <x:c r="N84" s="17" t="str">
        <x:v>2026-08-29</x:v>
      </x:c>
    </x:row>
    <x:row r="85">
      <x:c r="A85" s="17" t="str">
        <x:v>DF_EAP_2WAP_SEX_AGE_RT-IRN-A-EAP_2WAP_RT-SEX_T-AGE_YTHADULT_YGE15-2026</x:v>
      </x:c>
      <x:c r="B85" s="17" t="str">
        <x:v>ilo-ilostat-sdmx-df_eap_2wap_sex_age_rt</x:v>
      </x:c>
      <x:c r="C85" s="17" t="str">
        <x:v>labor_force_participation_rate</x:v>
      </x:c>
      <x:c r="D85" s="17" t="str"/>
      <x:c r="E85" s="17" t="n">
        <x:v>2026</x:v>
      </x:c>
      <x:c r="F85" s="76" t="n">
        <x:v>40.649</x:v>
      </x:c>
      <x:c r="G85" s="17" t="str">
        <x:v>PT</x:v>
      </x:c>
      <x:c r="H85" s="17" t="n">
        <x:v>0</x:v>
      </x:c>
      <x:c r="I85" s="17" t="str">
        <x:v>modelled_estimate</x:v>
      </x:c>
      <x:c r="J85" s="17" t="str">
        <x:v>ILO - Modelled Estimates</x:v>
      </x:c>
      <x:c r="K85" s="17" t="str"/>
      <x:c r="L85" s="17" t="str"/>
      <x:c r="M85" s="17" t="str">
        <x:v>https://sdmx.ilo.org/rest/data/ILO,DF_EAP_2WAP_SEX_AGE_RT,1.0/IRN.A...?startPeriod=2000&amp;endPeriod=2026</x:v>
      </x:c>
      <x:c r="N85" s="17" t="str">
        <x:v>2026-08-29</x:v>
      </x:c>
    </x:row>
    <x:row r="86">
      <x:c r="A86" s="17" t="str">
        <x:v>DF_EMP_2WAP_SEX_AGE_RT-IRN-A-EMP_2WAP_RT-SEX_F-AGE_YTHADULT_YGE15-2000</x:v>
      </x:c>
      <x:c r="B86" s="17" t="str">
        <x:v>ilo-ilostat-sdmx-df_emp_2wap_sex_age_rt</x:v>
      </x:c>
      <x:c r="C86" s="17" t="str">
        <x:v>employment_to_population_ratio</x:v>
      </x:c>
      <x:c r="D86" s="17" t="str"/>
      <x:c r="E86" s="17" t="n">
        <x:v>2000</x:v>
      </x:c>
      <x:c r="F86" s="76" t="n">
        <x:v>11.037</x:v>
      </x:c>
      <x:c r="G86" s="17" t="str">
        <x:v>PT</x:v>
      </x:c>
      <x:c r="H86" s="17" t="n">
        <x:v>0</x:v>
      </x:c>
      <x:c r="I86" s="17" t="str">
        <x:v>modelled_estimate</x:v>
      </x:c>
      <x:c r="J86" s="17" t="str">
        <x:v>ILO - Modelled Estimates</x:v>
      </x:c>
      <x:c r="K86" s="17" t="str"/>
      <x:c r="L86" s="17" t="str"/>
      <x:c r="M86" s="17" t="str">
        <x:v>https://sdmx.ilo.org/rest/data/ILO,DF_EMP_2WAP_SEX_AGE_RT,1.0/IRN.A...?startPeriod=2000&amp;endPeriod=2026</x:v>
      </x:c>
      <x:c r="N86" s="17" t="str">
        <x:v>2026-08-29</x:v>
      </x:c>
    </x:row>
    <x:row r="87">
      <x:c r="A87" s="17" t="str">
        <x:v>DF_EMP_2WAP_SEX_AGE_RT-IRN-A-EMP_2WAP_RT-SEX_M-AGE_YTHADULT_YGE15-2000</x:v>
      </x:c>
      <x:c r="B87" s="17" t="str">
        <x:v>ilo-ilostat-sdmx-df_emp_2wap_sex_age_rt</x:v>
      </x:c>
      <x:c r="C87" s="17" t="str">
        <x:v>employment_to_population_ratio</x:v>
      </x:c>
      <x:c r="D87" s="17" t="str"/>
      <x:c r="E87" s="17" t="n">
        <x:v>2000</x:v>
      </x:c>
      <x:c r="F87" s="76" t="n">
        <x:v>66.008</x:v>
      </x:c>
      <x:c r="G87" s="17" t="str">
        <x:v>PT</x:v>
      </x:c>
      <x:c r="H87" s="17" t="n">
        <x:v>0</x:v>
      </x:c>
      <x:c r="I87" s="17" t="str">
        <x:v>modelled_estimate</x:v>
      </x:c>
      <x:c r="J87" s="17" t="str">
        <x:v>ILO - Modelled Estimates</x:v>
      </x:c>
      <x:c r="K87" s="17" t="str"/>
      <x:c r="L87" s="17" t="str"/>
      <x:c r="M87" s="17" t="str">
        <x:v>https://sdmx.ilo.org/rest/data/ILO,DF_EMP_2WAP_SEX_AGE_RT,1.0/IRN.A...?startPeriod=2000&amp;endPeriod=2026</x:v>
      </x:c>
      <x:c r="N87" s="17" t="str">
        <x:v>2026-08-29</x:v>
      </x:c>
    </x:row>
    <x:row r="88">
      <x:c r="A88" s="17" t="str">
        <x:v>DF_EMP_2WAP_SEX_AGE_RT-IRN-A-EMP_2WAP_RT-SEX_T-AGE_YTHADULT_YGE15-2000</x:v>
      </x:c>
      <x:c r="B88" s="17" t="str">
        <x:v>ilo-ilostat-sdmx-df_emp_2wap_sex_age_rt</x:v>
      </x:c>
      <x:c r="C88" s="17" t="str">
        <x:v>employment_to_population_ratio</x:v>
      </x:c>
      <x:c r="D88" s="17" t="str"/>
      <x:c r="E88" s="17" t="n">
        <x:v>2000</x:v>
      </x:c>
      <x:c r="F88" s="76" t="n">
        <x:v>38.971</x:v>
      </x:c>
      <x:c r="G88" s="17" t="str">
        <x:v>PT</x:v>
      </x:c>
      <x:c r="H88" s="17" t="n">
        <x:v>0</x:v>
      </x:c>
      <x:c r="I88" s="17" t="str">
        <x:v>modelled_estimate</x:v>
      </x:c>
      <x:c r="J88" s="17" t="str">
        <x:v>ILO - Modelled Estimates</x:v>
      </x:c>
      <x:c r="K88" s="17" t="str"/>
      <x:c r="L88" s="17" t="str"/>
      <x:c r="M88" s="17" t="str">
        <x:v>https://sdmx.ilo.org/rest/data/ILO,DF_EMP_2WAP_SEX_AGE_RT,1.0/IRN.A...?startPeriod=2000&amp;endPeriod=2026</x:v>
      </x:c>
      <x:c r="N88" s="17" t="str">
        <x:v>2026-08-29</x:v>
      </x:c>
    </x:row>
    <x:row r="89">
      <x:c r="A89" s="17" t="str">
        <x:v>DF_EMP_2WAP_SEX_AGE_RT-IRN-A-EMP_2WAP_RT-SEX_F-AGE_YTHADULT_YGE15-2001</x:v>
      </x:c>
      <x:c r="B89" s="17" t="str">
        <x:v>ilo-ilostat-sdmx-df_emp_2wap_sex_age_rt</x:v>
      </x:c>
      <x:c r="C89" s="17" t="str">
        <x:v>employment_to_population_ratio</x:v>
      </x:c>
      <x:c r="D89" s="17" t="str"/>
      <x:c r="E89" s="17" t="n">
        <x:v>2001</x:v>
      </x:c>
      <x:c r="F89" s="76" t="n">
        <x:v>11.546</x:v>
      </x:c>
      <x:c r="G89" s="17" t="str">
        <x:v>PT</x:v>
      </x:c>
      <x:c r="H89" s="17" t="n">
        <x:v>0</x:v>
      </x:c>
      <x:c r="I89" s="17" t="str">
        <x:v>modelled_estimate</x:v>
      </x:c>
      <x:c r="J89" s="17" t="str">
        <x:v>ILO - Modelled Estimates</x:v>
      </x:c>
      <x:c r="K89" s="17" t="str"/>
      <x:c r="L89" s="17" t="str"/>
      <x:c r="M89" s="17" t="str">
        <x:v>https://sdmx.ilo.org/rest/data/ILO,DF_EMP_2WAP_SEX_AGE_RT,1.0/IRN.A...?startPeriod=2000&amp;endPeriod=2026</x:v>
      </x:c>
      <x:c r="N89" s="17" t="str">
        <x:v>2026-08-29</x:v>
      </x:c>
    </x:row>
    <x:row r="90">
      <x:c r="A90" s="17" t="str">
        <x:v>DF_EMP_2WAP_SEX_AGE_RT-IRN-A-EMP_2WAP_RT-SEX_M-AGE_YTHADULT_YGE15-2001</x:v>
      </x:c>
      <x:c r="B90" s="17" t="str">
        <x:v>ilo-ilostat-sdmx-df_emp_2wap_sex_age_rt</x:v>
      </x:c>
      <x:c r="C90" s="17" t="str">
        <x:v>employment_to_population_ratio</x:v>
      </x:c>
      <x:c r="D90" s="17" t="str"/>
      <x:c r="E90" s="17" t="n">
        <x:v>2001</x:v>
      </x:c>
      <x:c r="F90" s="76" t="n">
        <x:v>65.356</x:v>
      </x:c>
      <x:c r="G90" s="17" t="str">
        <x:v>PT</x:v>
      </x:c>
      <x:c r="H90" s="17" t="n">
        <x:v>0</x:v>
      </x:c>
      <x:c r="I90" s="17" t="str">
        <x:v>modelled_estimate</x:v>
      </x:c>
      <x:c r="J90" s="17" t="str">
        <x:v>ILO - Modelled Estimates</x:v>
      </x:c>
      <x:c r="K90" s="17" t="str"/>
      <x:c r="L90" s="17" t="str"/>
      <x:c r="M90" s="17" t="str">
        <x:v>https://sdmx.ilo.org/rest/data/ILO,DF_EMP_2WAP_SEX_AGE_RT,1.0/IRN.A...?startPeriod=2000&amp;endPeriod=2026</x:v>
      </x:c>
      <x:c r="N90" s="17" t="str">
        <x:v>2026-08-29</x:v>
      </x:c>
    </x:row>
    <x:row r="91">
      <x:c r="A91" s="17" t="str">
        <x:v>DF_EMP_2WAP_SEX_AGE_RT-IRN-A-EMP_2WAP_RT-SEX_T-AGE_YTHADULT_YGE15-2001</x:v>
      </x:c>
      <x:c r="B91" s="17" t="str">
        <x:v>ilo-ilostat-sdmx-df_emp_2wap_sex_age_rt</x:v>
      </x:c>
      <x:c r="C91" s="17" t="str">
        <x:v>employment_to_population_ratio</x:v>
      </x:c>
      <x:c r="D91" s="17" t="str"/>
      <x:c r="E91" s="17" t="n">
        <x:v>2001</x:v>
      </x:c>
      <x:c r="F91" s="76" t="n">
        <x:v>38.847</x:v>
      </x:c>
      <x:c r="G91" s="17" t="str">
        <x:v>PT</x:v>
      </x:c>
      <x:c r="H91" s="17" t="n">
        <x:v>0</x:v>
      </x:c>
      <x:c r="I91" s="17" t="str">
        <x:v>modelled_estimate</x:v>
      </x:c>
      <x:c r="J91" s="17" t="str">
        <x:v>ILO - Modelled Estimates</x:v>
      </x:c>
      <x:c r="K91" s="17" t="str"/>
      <x:c r="L91" s="17" t="str"/>
      <x:c r="M91" s="17" t="str">
        <x:v>https://sdmx.ilo.org/rest/data/ILO,DF_EMP_2WAP_SEX_AGE_RT,1.0/IRN.A...?startPeriod=2000&amp;endPeriod=2026</x:v>
      </x:c>
      <x:c r="N91" s="17" t="str">
        <x:v>2026-08-29</x:v>
      </x:c>
    </x:row>
    <x:row r="92">
      <x:c r="A92" s="17" t="str">
        <x:v>DF_EMP_2WAP_SEX_AGE_RT-IRN-A-EMP_2WAP_RT-SEX_F-AGE_YTHADULT_YGE15-2002</x:v>
      </x:c>
      <x:c r="B92" s="17" t="str">
        <x:v>ilo-ilostat-sdmx-df_emp_2wap_sex_age_rt</x:v>
      </x:c>
      <x:c r="C92" s="17" t="str">
        <x:v>employment_to_population_ratio</x:v>
      </x:c>
      <x:c r="D92" s="17" t="str"/>
      <x:c r="E92" s="17" t="n">
        <x:v>2002</x:v>
      </x:c>
      <x:c r="F92" s="76" t="n">
        <x:v>12.113</x:v>
      </x:c>
      <x:c r="G92" s="17" t="str">
        <x:v>PT</x:v>
      </x:c>
      <x:c r="H92" s="17" t="n">
        <x:v>0</x:v>
      </x:c>
      <x:c r="I92" s="17" t="str">
        <x:v>modelled_estimate</x:v>
      </x:c>
      <x:c r="J92" s="17" t="str">
        <x:v>ILO - Modelled Estimates</x:v>
      </x:c>
      <x:c r="K92" s="17" t="str"/>
      <x:c r="L92" s="17" t="str"/>
      <x:c r="M92" s="17" t="str">
        <x:v>https://sdmx.ilo.org/rest/data/ILO,DF_EMP_2WAP_SEX_AGE_RT,1.0/IRN.A...?startPeriod=2000&amp;endPeriod=2026</x:v>
      </x:c>
      <x:c r="N92" s="17" t="str">
        <x:v>2026-08-29</x:v>
      </x:c>
    </x:row>
    <x:row r="93">
      <x:c r="A93" s="17" t="str">
        <x:v>DF_EMP_2WAP_SEX_AGE_RT-IRN-A-EMP_2WAP_RT-SEX_M-AGE_YTHADULT_YGE15-2002</x:v>
      </x:c>
      <x:c r="B93" s="17" t="str">
        <x:v>ilo-ilostat-sdmx-df_emp_2wap_sex_age_rt</x:v>
      </x:c>
      <x:c r="C93" s="17" t="str">
        <x:v>employment_to_population_ratio</x:v>
      </x:c>
      <x:c r="D93" s="17" t="str"/>
      <x:c r="E93" s="17" t="n">
        <x:v>2002</x:v>
      </x:c>
      <x:c r="F93" s="76" t="n">
        <x:v>64.907</x:v>
      </x:c>
      <x:c r="G93" s="17" t="str">
        <x:v>PT</x:v>
      </x:c>
      <x:c r="H93" s="17" t="n">
        <x:v>0</x:v>
      </x:c>
      <x:c r="I93" s="17" t="str">
        <x:v>modelled_estimate</x:v>
      </x:c>
      <x:c r="J93" s="17" t="str">
        <x:v>ILO - Modelled Estimates</x:v>
      </x:c>
      <x:c r="K93" s="17" t="str"/>
      <x:c r="L93" s="17" t="str"/>
      <x:c r="M93" s="17" t="str">
        <x:v>https://sdmx.ilo.org/rest/data/ILO,DF_EMP_2WAP_SEX_AGE_RT,1.0/IRN.A...?startPeriod=2000&amp;endPeriod=2026</x:v>
      </x:c>
      <x:c r="N93" s="17" t="str">
        <x:v>2026-08-29</x:v>
      </x:c>
    </x:row>
    <x:row r="94">
      <x:c r="A94" s="17" t="str">
        <x:v>DF_EMP_2WAP_SEX_AGE_RT-IRN-A-EMP_2WAP_RT-SEX_T-AGE_YTHADULT_YGE15-2002</x:v>
      </x:c>
      <x:c r="B94" s="17" t="str">
        <x:v>ilo-ilostat-sdmx-df_emp_2wap_sex_age_rt</x:v>
      </x:c>
      <x:c r="C94" s="17" t="str">
        <x:v>employment_to_population_ratio</x:v>
      </x:c>
      <x:c r="D94" s="17" t="str"/>
      <x:c r="E94" s="17" t="n">
        <x:v>2002</x:v>
      </x:c>
      <x:c r="F94" s="76" t="n">
        <x:v>38.867</x:v>
      </x:c>
      <x:c r="G94" s="17" t="str">
        <x:v>PT</x:v>
      </x:c>
      <x:c r="H94" s="17" t="n">
        <x:v>0</x:v>
      </x:c>
      <x:c r="I94" s="17" t="str">
        <x:v>modelled_estimate</x:v>
      </x:c>
      <x:c r="J94" s="17" t="str">
        <x:v>ILO - Modelled Estimates</x:v>
      </x:c>
      <x:c r="K94" s="17" t="str"/>
      <x:c r="L94" s="17" t="str"/>
      <x:c r="M94" s="17" t="str">
        <x:v>https://sdmx.ilo.org/rest/data/ILO,DF_EMP_2WAP_SEX_AGE_RT,1.0/IRN.A...?startPeriod=2000&amp;endPeriod=2026</x:v>
      </x:c>
      <x:c r="N94" s="17" t="str">
        <x:v>2026-08-29</x:v>
      </x:c>
    </x:row>
    <x:row r="95">
      <x:c r="A95" s="17" t="str">
        <x:v>DF_EMP_2WAP_SEX_AGE_RT-IRN-A-EMP_2WAP_RT-SEX_F-AGE_YTHADULT_YGE15-2003</x:v>
      </x:c>
      <x:c r="B95" s="17" t="str">
        <x:v>ilo-ilostat-sdmx-df_emp_2wap_sex_age_rt</x:v>
      </x:c>
      <x:c r="C95" s="17" t="str">
        <x:v>employment_to_population_ratio</x:v>
      </x:c>
      <x:c r="D95" s="17" t="str"/>
      <x:c r="E95" s="17" t="n">
        <x:v>2003</x:v>
      </x:c>
      <x:c r="F95" s="76" t="n">
        <x:v>13.363</x:v>
      </x:c>
      <x:c r="G95" s="17" t="str">
        <x:v>PT</x:v>
      </x:c>
      <x:c r="H95" s="17" t="n">
        <x:v>0</x:v>
      </x:c>
      <x:c r="I95" s="17" t="str">
        <x:v>modelled_estimate</x:v>
      </x:c>
      <x:c r="J95" s="17" t="str">
        <x:v>ILO - Modelled Estimates</x:v>
      </x:c>
      <x:c r="K95" s="17" t="str"/>
      <x:c r="L95" s="17" t="str"/>
      <x:c r="M95" s="17" t="str">
        <x:v>https://sdmx.ilo.org/rest/data/ILO,DF_EMP_2WAP_SEX_AGE_RT,1.0/IRN.A...?startPeriod=2000&amp;endPeriod=2026</x:v>
      </x:c>
      <x:c r="N95" s="17" t="str">
        <x:v>2026-08-29</x:v>
      </x:c>
    </x:row>
    <x:row r="96">
      <x:c r="A96" s="17" t="str">
        <x:v>DF_EMP_2WAP_SEX_AGE_RT-IRN-A-EMP_2WAP_RT-SEX_M-AGE_YTHADULT_YGE15-2003</x:v>
      </x:c>
      <x:c r="B96" s="17" t="str">
        <x:v>ilo-ilostat-sdmx-df_emp_2wap_sex_age_rt</x:v>
      </x:c>
      <x:c r="C96" s="17" t="str">
        <x:v>employment_to_population_ratio</x:v>
      </x:c>
      <x:c r="D96" s="17" t="str"/>
      <x:c r="E96" s="17" t="n">
        <x:v>2003</x:v>
      </x:c>
      <x:c r="F96" s="76" t="n">
        <x:v>65.451</x:v>
      </x:c>
      <x:c r="G96" s="17" t="str">
        <x:v>PT</x:v>
      </x:c>
      <x:c r="H96" s="17" t="n">
        <x:v>0</x:v>
      </x:c>
      <x:c r="I96" s="17" t="str">
        <x:v>modelled_estimate</x:v>
      </x:c>
      <x:c r="J96" s="17" t="str">
        <x:v>ILO - Modelled Estimates</x:v>
      </x:c>
      <x:c r="K96" s="17" t="str"/>
      <x:c r="L96" s="17" t="str"/>
      <x:c r="M96" s="17" t="str">
        <x:v>https://sdmx.ilo.org/rest/data/ILO,DF_EMP_2WAP_SEX_AGE_RT,1.0/IRN.A...?startPeriod=2000&amp;endPeriod=2026</x:v>
      </x:c>
      <x:c r="N96" s="17" t="str">
        <x:v>2026-08-29</x:v>
      </x:c>
    </x:row>
    <x:row r="97">
      <x:c r="A97" s="17" t="str">
        <x:v>DF_EMP_2WAP_SEX_AGE_RT-IRN-A-EMP_2WAP_RT-SEX_T-AGE_YTHADULT_YGE15-2003</x:v>
      </x:c>
      <x:c r="B97" s="17" t="str">
        <x:v>ilo-ilostat-sdmx-df_emp_2wap_sex_age_rt</x:v>
      </x:c>
      <x:c r="C97" s="17" t="str">
        <x:v>employment_to_population_ratio</x:v>
      </x:c>
      <x:c r="D97" s="17" t="str"/>
      <x:c r="E97" s="17" t="n">
        <x:v>2003</x:v>
      </x:c>
      <x:c r="F97" s="76" t="n">
        <x:v>39.776</x:v>
      </x:c>
      <x:c r="G97" s="17" t="str">
        <x:v>PT</x:v>
      </x:c>
      <x:c r="H97" s="17" t="n">
        <x:v>0</x:v>
      </x:c>
      <x:c r="I97" s="17" t="str">
        <x:v>modelled_estimate</x:v>
      </x:c>
      <x:c r="J97" s="17" t="str">
        <x:v>ILO - Modelled Estimates</x:v>
      </x:c>
      <x:c r="K97" s="17" t="str"/>
      <x:c r="L97" s="17" t="str"/>
      <x:c r="M97" s="17" t="str">
        <x:v>https://sdmx.ilo.org/rest/data/ILO,DF_EMP_2WAP_SEX_AGE_RT,1.0/IRN.A...?startPeriod=2000&amp;endPeriod=2026</x:v>
      </x:c>
      <x:c r="N97" s="17" t="str">
        <x:v>2026-08-29</x:v>
      </x:c>
    </x:row>
    <x:row r="98">
      <x:c r="A98" s="17" t="str">
        <x:v>DF_EMP_2WAP_SEX_AGE_RT-IRN-A-EMP_2WAP_RT-SEX_F-AGE_YTHADULT_YGE15-2004</x:v>
      </x:c>
      <x:c r="B98" s="17" t="str">
        <x:v>ilo-ilostat-sdmx-df_emp_2wap_sex_age_rt</x:v>
      </x:c>
      <x:c r="C98" s="17" t="str">
        <x:v>employment_to_population_ratio</x:v>
      </x:c>
      <x:c r="D98" s="17" t="str"/>
      <x:c r="E98" s="17" t="n">
        <x:v>2004</x:v>
      </x:c>
      <x:c r="F98" s="76" t="n">
        <x:v>14.711</x:v>
      </x:c>
      <x:c r="G98" s="17" t="str">
        <x:v>PT</x:v>
      </x:c>
      <x:c r="H98" s="17" t="n">
        <x:v>0</x:v>
      </x:c>
      <x:c r="I98" s="17" t="str">
        <x:v>modelled_estimate</x:v>
      </x:c>
      <x:c r="J98" s="17" t="str">
        <x:v>ILO - Modelled Estimates</x:v>
      </x:c>
      <x:c r="K98" s="17" t="str"/>
      <x:c r="L98" s="17" t="str"/>
      <x:c r="M98" s="17" t="str">
        <x:v>https://sdmx.ilo.org/rest/data/ILO,DF_EMP_2WAP_SEX_AGE_RT,1.0/IRN.A...?startPeriod=2000&amp;endPeriod=2026</x:v>
      </x:c>
      <x:c r="N98" s="17" t="str">
        <x:v>2026-08-29</x:v>
      </x:c>
    </x:row>
    <x:row r="99">
      <x:c r="A99" s="17" t="str">
        <x:v>DF_EMP_2WAP_SEX_AGE_RT-IRN-A-EMP_2WAP_RT-SEX_M-AGE_YTHADULT_YGE15-2004</x:v>
      </x:c>
      <x:c r="B99" s="17" t="str">
        <x:v>ilo-ilostat-sdmx-df_emp_2wap_sex_age_rt</x:v>
      </x:c>
      <x:c r="C99" s="17" t="str">
        <x:v>employment_to_population_ratio</x:v>
      </x:c>
      <x:c r="D99" s="17" t="str"/>
      <x:c r="E99" s="17" t="n">
        <x:v>2004</x:v>
      </x:c>
      <x:c r="F99" s="76" t="n">
        <x:v>66.077</x:v>
      </x:c>
      <x:c r="G99" s="17" t="str">
        <x:v>PT</x:v>
      </x:c>
      <x:c r="H99" s="17" t="n">
        <x:v>0</x:v>
      </x:c>
      <x:c r="I99" s="17" t="str">
        <x:v>modelled_estimate</x:v>
      </x:c>
      <x:c r="J99" s="17" t="str">
        <x:v>ILO - Modelled Estimates</x:v>
      </x:c>
      <x:c r="K99" s="17" t="str"/>
      <x:c r="L99" s="17" t="str"/>
      <x:c r="M99" s="17" t="str">
        <x:v>https://sdmx.ilo.org/rest/data/ILO,DF_EMP_2WAP_SEX_AGE_RT,1.0/IRN.A...?startPeriod=2000&amp;endPeriod=2026</x:v>
      </x:c>
      <x:c r="N99" s="17" t="str">
        <x:v>2026-08-29</x:v>
      </x:c>
    </x:row>
    <x:row r="100">
      <x:c r="A100" s="17" t="str">
        <x:v>DF_EMP_2WAP_SEX_AGE_RT-IRN-A-EMP_2WAP_RT-SEX_T-AGE_YTHADULT_YGE15-2004</x:v>
      </x:c>
      <x:c r="B100" s="17" t="str">
        <x:v>ilo-ilostat-sdmx-df_emp_2wap_sex_age_rt</x:v>
      </x:c>
      <x:c r="C100" s="17" t="str">
        <x:v>employment_to_population_ratio</x:v>
      </x:c>
      <x:c r="D100" s="17" t="str"/>
      <x:c r="E100" s="17" t="n">
        <x:v>2004</x:v>
      </x:c>
      <x:c r="F100" s="76" t="n">
        <x:v>40.819</x:v>
      </x:c>
      <x:c r="G100" s="17" t="str">
        <x:v>PT</x:v>
      </x:c>
      <x:c r="H100" s="17" t="n">
        <x:v>0</x:v>
      </x:c>
      <x:c r="I100" s="17" t="str">
        <x:v>modelled_estimate</x:v>
      </x:c>
      <x:c r="J100" s="17" t="str">
        <x:v>ILO - Modelled Estimates</x:v>
      </x:c>
      <x:c r="K100" s="17" t="str"/>
      <x:c r="L100" s="17" t="str"/>
      <x:c r="M100" s="17" t="str">
        <x:v>https://sdmx.ilo.org/rest/data/ILO,DF_EMP_2WAP_SEX_AGE_RT,1.0/IRN.A...?startPeriod=2000&amp;endPeriod=2026</x:v>
      </x:c>
      <x:c r="N100" s="17" t="str">
        <x:v>2026-08-29</x:v>
      </x:c>
    </x:row>
    <x:row r="101">
      <x:c r="A101" s="17" t="str">
        <x:v>DF_EMP_2WAP_SEX_AGE_RT-IRN-A-EMP_2WAP_RT-SEX_F-AGE_YTHADULT_YGE15-2005</x:v>
      </x:c>
      <x:c r="B101" s="17" t="str">
        <x:v>ilo-ilostat-sdmx-df_emp_2wap_sex_age_rt</x:v>
      </x:c>
      <x:c r="C101" s="17" t="str">
        <x:v>employment_to_population_ratio</x:v>
      </x:c>
      <x:c r="D101" s="17" t="str"/>
      <x:c r="E101" s="17" t="n">
        <x:v>2005</x:v>
      </x:c>
      <x:c r="F101" s="76" t="n">
        <x:v>15.379</x:v>
      </x:c>
      <x:c r="G101" s="17" t="str">
        <x:v>PT</x:v>
      </x:c>
      <x:c r="H101" s="17" t="n">
        <x:v>0</x:v>
      </x:c>
      <x:c r="I101" s="17" t="str">
        <x:v>modelled_estimate</x:v>
      </x:c>
      <x:c r="J101" s="17" t="str">
        <x:v>ILO - Modelled Estimates</x:v>
      </x:c>
      <x:c r="K101" s="17" t="str"/>
      <x:c r="L101" s="17" t="str"/>
      <x:c r="M101" s="17" t="str">
        <x:v>https://sdmx.ilo.org/rest/data/ILO,DF_EMP_2WAP_SEX_AGE_RT,1.0/IRN.A...?startPeriod=2000&amp;endPeriod=2026</x:v>
      </x:c>
      <x:c r="N101" s="17" t="str">
        <x:v>2026-08-29</x:v>
      </x:c>
    </x:row>
    <x:row r="102">
      <x:c r="A102" s="17" t="str">
        <x:v>DF_EMP_2WAP_SEX_AGE_RT-IRN-A-EMP_2WAP_RT-SEX_M-AGE_YTHADULT_YGE15-2005</x:v>
      </x:c>
      <x:c r="B102" s="17" t="str">
        <x:v>ilo-ilostat-sdmx-df_emp_2wap_sex_age_rt</x:v>
      </x:c>
      <x:c r="C102" s="17" t="str">
        <x:v>employment_to_population_ratio</x:v>
      </x:c>
      <x:c r="D102" s="17" t="str"/>
      <x:c r="E102" s="17" t="n">
        <x:v>2005</x:v>
      </x:c>
      <x:c r="F102" s="76" t="n">
        <x:v>65.005</x:v>
      </x:c>
      <x:c r="G102" s="17" t="str">
        <x:v>PT</x:v>
      </x:c>
      <x:c r="H102" s="17" t="n">
        <x:v>0</x:v>
      </x:c>
      <x:c r="I102" s="17" t="str">
        <x:v>modelled_estimate</x:v>
      </x:c>
      <x:c r="J102" s="17" t="str">
        <x:v>ILO - Modelled Estimates</x:v>
      </x:c>
      <x:c r="K102" s="17" t="str"/>
      <x:c r="L102" s="17" t="str"/>
      <x:c r="M102" s="17" t="str">
        <x:v>https://sdmx.ilo.org/rest/data/ILO,DF_EMP_2WAP_SEX_AGE_RT,1.0/IRN.A...?startPeriod=2000&amp;endPeriod=2026</x:v>
      </x:c>
      <x:c r="N102" s="17" t="str">
        <x:v>2026-08-29</x:v>
      </x:c>
    </x:row>
    <x:row r="103">
      <x:c r="A103" s="17" t="str">
        <x:v>DF_EMP_2WAP_SEX_AGE_RT-IRN-A-EMP_2WAP_RT-SEX_T-AGE_YTHADULT_YGE15-2005</x:v>
      </x:c>
      <x:c r="B103" s="17" t="str">
        <x:v>ilo-ilostat-sdmx-df_emp_2wap_sex_age_rt</x:v>
      </x:c>
      <x:c r="C103" s="17" t="str">
        <x:v>employment_to_population_ratio</x:v>
      </x:c>
      <x:c r="D103" s="17" t="str"/>
      <x:c r="E103" s="17" t="n">
        <x:v>2005</x:v>
      </x:c>
      <x:c r="F103" s="76" t="n">
        <x:v>40.671</x:v>
      </x:c>
      <x:c r="G103" s="17" t="str">
        <x:v>PT</x:v>
      </x:c>
      <x:c r="H103" s="17" t="n">
        <x:v>0</x:v>
      </x:c>
      <x:c r="I103" s="17" t="str">
        <x:v>modelled_estimate</x:v>
      </x:c>
      <x:c r="J103" s="17" t="str">
        <x:v>ILO - Modelled Estimates</x:v>
      </x:c>
      <x:c r="K103" s="17" t="str"/>
      <x:c r="L103" s="17" t="str"/>
      <x:c r="M103" s="17" t="str">
        <x:v>https://sdmx.ilo.org/rest/data/ILO,DF_EMP_2WAP_SEX_AGE_RT,1.0/IRN.A...?startPeriod=2000&amp;endPeriod=2026</x:v>
      </x:c>
      <x:c r="N103" s="17" t="str">
        <x:v>2026-08-29</x:v>
      </x:c>
    </x:row>
    <x:row r="104">
      <x:c r="A104" s="17" t="str">
        <x:v>DF_EMP_2WAP_SEX_AGE_RT-IRN-A-EMP_2WAP_RT-SEX_F-AGE_YTHADULT_YGE15-2006</x:v>
      </x:c>
      <x:c r="B104" s="17" t="str">
        <x:v>ilo-ilostat-sdmx-df_emp_2wap_sex_age_rt</x:v>
      </x:c>
      <x:c r="C104" s="17" t="str">
        <x:v>employment_to_population_ratio</x:v>
      </x:c>
      <x:c r="D104" s="17" t="str"/>
      <x:c r="E104" s="17" t="n">
        <x:v>2006</x:v>
      </x:c>
      <x:c r="F104" s="76" t="n">
        <x:v>15.051</x:v>
      </x:c>
      <x:c r="G104" s="17" t="str">
        <x:v>PT</x:v>
      </x:c>
      <x:c r="H104" s="17" t="n">
        <x:v>0</x:v>
      </x:c>
      <x:c r="I104" s="17" t="str">
        <x:v>modelled_estimate</x:v>
      </x:c>
      <x:c r="J104" s="17" t="str">
        <x:v>ILO - Modelled Estimates</x:v>
      </x:c>
      <x:c r="K104" s="17" t="str"/>
      <x:c r="L104" s="17" t="str"/>
      <x:c r="M104" s="17" t="str">
        <x:v>https://sdmx.ilo.org/rest/data/ILO,DF_EMP_2WAP_SEX_AGE_RT,1.0/IRN.A...?startPeriod=2000&amp;endPeriod=2026</x:v>
      </x:c>
      <x:c r="N104" s="17" t="str">
        <x:v>2026-08-29</x:v>
      </x:c>
    </x:row>
    <x:row r="105">
      <x:c r="A105" s="17" t="str">
        <x:v>DF_EMP_2WAP_SEX_AGE_RT-IRN-A-EMP_2WAP_RT-SEX_M-AGE_YTHADULT_YGE15-2006</x:v>
      </x:c>
      <x:c r="B105" s="17" t="str">
        <x:v>ilo-ilostat-sdmx-df_emp_2wap_sex_age_rt</x:v>
      </x:c>
      <x:c r="C105" s="17" t="str">
        <x:v>employment_to_population_ratio</x:v>
      </x:c>
      <x:c r="D105" s="17" t="str"/>
      <x:c r="E105" s="17" t="n">
        <x:v>2006</x:v>
      </x:c>
      <x:c r="F105" s="76" t="n">
        <x:v>64.022</x:v>
      </x:c>
      <x:c r="G105" s="17" t="str">
        <x:v>PT</x:v>
      </x:c>
      <x:c r="H105" s="17" t="n">
        <x:v>0</x:v>
      </x:c>
      <x:c r="I105" s="17" t="str">
        <x:v>modelled_estimate</x:v>
      </x:c>
      <x:c r="J105" s="17" t="str">
        <x:v>ILO - Modelled Estimates</x:v>
      </x:c>
      <x:c r="K105" s="17" t="str"/>
      <x:c r="L105" s="17" t="str"/>
      <x:c r="M105" s="17" t="str">
        <x:v>https://sdmx.ilo.org/rest/data/ILO,DF_EMP_2WAP_SEX_AGE_RT,1.0/IRN.A...?startPeriod=2000&amp;endPeriod=2026</x:v>
      </x:c>
      <x:c r="N105" s="17" t="str">
        <x:v>2026-08-29</x:v>
      </x:c>
    </x:row>
    <x:row r="106">
      <x:c r="A106" s="17" t="str">
        <x:v>DF_EMP_2WAP_SEX_AGE_RT-IRN-A-EMP_2WAP_RT-SEX_T-AGE_YTHADULT_YGE15-2006</x:v>
      </x:c>
      <x:c r="B106" s="17" t="str">
        <x:v>ilo-ilostat-sdmx-df_emp_2wap_sex_age_rt</x:v>
      </x:c>
      <x:c r="C106" s="17" t="str">
        <x:v>employment_to_population_ratio</x:v>
      </x:c>
      <x:c r="D106" s="17" t="str"/>
      <x:c r="E106" s="17" t="n">
        <x:v>2006</x:v>
      </x:c>
      <x:c r="F106" s="76" t="n">
        <x:v>40.076</x:v>
      </x:c>
      <x:c r="G106" s="17" t="str">
        <x:v>PT</x:v>
      </x:c>
      <x:c r="H106" s="17" t="n">
        <x:v>0</x:v>
      </x:c>
      <x:c r="I106" s="17" t="str">
        <x:v>modelled_estimate</x:v>
      </x:c>
      <x:c r="J106" s="17" t="str">
        <x:v>ILO - Modelled Estimates</x:v>
      </x:c>
      <x:c r="K106" s="17" t="str"/>
      <x:c r="L106" s="17" t="str"/>
      <x:c r="M106" s="17" t="str">
        <x:v>https://sdmx.ilo.org/rest/data/ILO,DF_EMP_2WAP_SEX_AGE_RT,1.0/IRN.A...?startPeriod=2000&amp;endPeriod=2026</x:v>
      </x:c>
      <x:c r="N106" s="17" t="str">
        <x:v>2026-08-29</x:v>
      </x:c>
    </x:row>
    <x:row r="107">
      <x:c r="A107" s="17" t="str">
        <x:v>DF_EMP_2WAP_SEX_AGE_RT-IRN-A-EMP_2WAP_RT-SEX_F-AGE_YTHADULT_YGE15-2007</x:v>
      </x:c>
      <x:c r="B107" s="17" t="str">
        <x:v>ilo-ilostat-sdmx-df_emp_2wap_sex_age_rt</x:v>
      </x:c>
      <x:c r="C107" s="17" t="str">
        <x:v>employment_to_population_ratio</x:v>
      </x:c>
      <x:c r="D107" s="17" t="str"/>
      <x:c r="E107" s="17" t="n">
        <x:v>2007</x:v>
      </x:c>
      <x:c r="F107" s="76" t="n">
        <x:v>14.255</x:v>
      </x:c>
      <x:c r="G107" s="17" t="str">
        <x:v>PT</x:v>
      </x:c>
      <x:c r="H107" s="17" t="n">
        <x:v>0</x:v>
      </x:c>
      <x:c r="I107" s="17" t="str">
        <x:v>modelled_estimate</x:v>
      </x:c>
      <x:c r="J107" s="17" t="str">
        <x:v>ILO - Modelled Estimates</x:v>
      </x:c>
      <x:c r="K107" s="17" t="str"/>
      <x:c r="L107" s="17" t="str"/>
      <x:c r="M107" s="17" t="str">
        <x:v>https://sdmx.ilo.org/rest/data/ILO,DF_EMP_2WAP_SEX_AGE_RT,1.0/IRN.A...?startPeriod=2000&amp;endPeriod=2026</x:v>
      </x:c>
      <x:c r="N107" s="17" t="str">
        <x:v>2026-08-29</x:v>
      </x:c>
    </x:row>
    <x:row r="108">
      <x:c r="A108" s="17" t="str">
        <x:v>DF_EMP_2WAP_SEX_AGE_RT-IRN-A-EMP_2WAP_RT-SEX_M-AGE_YTHADULT_YGE15-2007</x:v>
      </x:c>
      <x:c r="B108" s="17" t="str">
        <x:v>ilo-ilostat-sdmx-df_emp_2wap_sex_age_rt</x:v>
      </x:c>
      <x:c r="C108" s="17" t="str">
        <x:v>employment_to_population_ratio</x:v>
      </x:c>
      <x:c r="D108" s="17" t="str"/>
      <x:c r="E108" s="17" t="n">
        <x:v>2007</x:v>
      </x:c>
      <x:c r="F108" s="76" t="n">
        <x:v>63.915</x:v>
      </x:c>
      <x:c r="G108" s="17" t="str">
        <x:v>PT</x:v>
      </x:c>
      <x:c r="H108" s="17" t="n">
        <x:v>0</x:v>
      </x:c>
      <x:c r="I108" s="17" t="str">
        <x:v>modelled_estimate</x:v>
      </x:c>
      <x:c r="J108" s="17" t="str">
        <x:v>ILO - Modelled Estimates</x:v>
      </x:c>
      <x:c r="K108" s="17" t="str"/>
      <x:c r="L108" s="17" t="str"/>
      <x:c r="M108" s="17" t="str">
        <x:v>https://sdmx.ilo.org/rest/data/ILO,DF_EMP_2WAP_SEX_AGE_RT,1.0/IRN.A...?startPeriod=2000&amp;endPeriod=2026</x:v>
      </x:c>
      <x:c r="N108" s="17" t="str">
        <x:v>2026-08-29</x:v>
      </x:c>
    </x:row>
    <x:row r="109">
      <x:c r="A109" s="17" t="str">
        <x:v>DF_EMP_2WAP_SEX_AGE_RT-IRN-A-EMP_2WAP_RT-SEX_T-AGE_YTHADULT_YGE15-2007</x:v>
      </x:c>
      <x:c r="B109" s="17" t="str">
        <x:v>ilo-ilostat-sdmx-df_emp_2wap_sex_age_rt</x:v>
      </x:c>
      <x:c r="C109" s="17" t="str">
        <x:v>employment_to_population_ratio</x:v>
      </x:c>
      <x:c r="D109" s="17" t="str"/>
      <x:c r="E109" s="17" t="n">
        <x:v>2007</x:v>
      </x:c>
      <x:c r="F109" s="76" t="n">
        <x:v>39.647</x:v>
      </x:c>
      <x:c r="G109" s="17" t="str">
        <x:v>PT</x:v>
      </x:c>
      <x:c r="H109" s="17" t="n">
        <x:v>0</x:v>
      </x:c>
      <x:c r="I109" s="17" t="str">
        <x:v>modelled_estimate</x:v>
      </x:c>
      <x:c r="J109" s="17" t="str">
        <x:v>ILO - Modelled Estimates</x:v>
      </x:c>
      <x:c r="K109" s="17" t="str"/>
      <x:c r="L109" s="17" t="str"/>
      <x:c r="M109" s="17" t="str">
        <x:v>https://sdmx.ilo.org/rest/data/ILO,DF_EMP_2WAP_SEX_AGE_RT,1.0/IRN.A...?startPeriod=2000&amp;endPeriod=2026</x:v>
      </x:c>
      <x:c r="N109" s="17" t="str">
        <x:v>2026-08-29</x:v>
      </x:c>
    </x:row>
    <x:row r="110">
      <x:c r="A110" s="17" t="str">
        <x:v>DF_EMP_2WAP_SEX_AGE_RT-IRN-A-EMP_2WAP_RT-SEX_F-AGE_YTHADULT_YGE15-2008</x:v>
      </x:c>
      <x:c r="B110" s="17" t="str">
        <x:v>ilo-ilostat-sdmx-df_emp_2wap_sex_age_rt</x:v>
      </x:c>
      <x:c r="C110" s="17" t="str">
        <x:v>employment_to_population_ratio</x:v>
      </x:c>
      <x:c r="D110" s="17" t="str"/>
      <x:c r="E110" s="17" t="n">
        <x:v>2008</x:v>
      </x:c>
      <x:c r="F110" s="76" t="n">
        <x:v>12.252</x:v>
      </x:c>
      <x:c r="G110" s="17" t="str">
        <x:v>PT</x:v>
      </x:c>
      <x:c r="H110" s="17" t="n">
        <x:v>0</x:v>
      </x:c>
      <x:c r="I110" s="17" t="str">
        <x:v>modelled_estimate</x:v>
      </x:c>
      <x:c r="J110" s="17" t="str">
        <x:v>ILO - Modelled Estimates</x:v>
      </x:c>
      <x:c r="K110" s="17" t="str"/>
      <x:c r="L110" s="17" t="str"/>
      <x:c r="M110" s="17" t="str">
        <x:v>https://sdmx.ilo.org/rest/data/ILO,DF_EMP_2WAP_SEX_AGE_RT,1.0/IRN.A...?startPeriod=2000&amp;endPeriod=2026</x:v>
      </x:c>
      <x:c r="N110" s="17" t="str">
        <x:v>2026-08-29</x:v>
      </x:c>
    </x:row>
    <x:row r="111">
      <x:c r="A111" s="17" t="str">
        <x:v>DF_EMP_2WAP_SEX_AGE_RT-IRN-A-EMP_2WAP_RT-SEX_M-AGE_YTHADULT_YGE15-2008</x:v>
      </x:c>
      <x:c r="B111" s="17" t="str">
        <x:v>ilo-ilostat-sdmx-df_emp_2wap_sex_age_rt</x:v>
      </x:c>
      <x:c r="C111" s="17" t="str">
        <x:v>employment_to_population_ratio</x:v>
      </x:c>
      <x:c r="D111" s="17" t="str"/>
      <x:c r="E111" s="17" t="n">
        <x:v>2008</x:v>
      </x:c>
      <x:c r="F111" s="76" t="n">
        <x:v>62.237</x:v>
      </x:c>
      <x:c r="G111" s="17" t="str">
        <x:v>PT</x:v>
      </x:c>
      <x:c r="H111" s="17" t="n">
        <x:v>0</x:v>
      </x:c>
      <x:c r="I111" s="17" t="str">
        <x:v>modelled_estimate</x:v>
      </x:c>
      <x:c r="J111" s="17" t="str">
        <x:v>ILO - Modelled Estimates</x:v>
      </x:c>
      <x:c r="K111" s="17" t="str"/>
      <x:c r="L111" s="17" t="str"/>
      <x:c r="M111" s="17" t="str">
        <x:v>https://sdmx.ilo.org/rest/data/ILO,DF_EMP_2WAP_SEX_AGE_RT,1.0/IRN.A...?startPeriod=2000&amp;endPeriod=2026</x:v>
      </x:c>
      <x:c r="N111" s="17" t="str">
        <x:v>2026-08-29</x:v>
      </x:c>
    </x:row>
    <x:row r="112">
      <x:c r="A112" s="17" t="str">
        <x:v>DF_EMP_2WAP_SEX_AGE_RT-IRN-A-EMP_2WAP_RT-SEX_T-AGE_YTHADULT_YGE15-2008</x:v>
      </x:c>
      <x:c r="B112" s="17" t="str">
        <x:v>ilo-ilostat-sdmx-df_emp_2wap_sex_age_rt</x:v>
      </x:c>
      <x:c r="C112" s="17" t="str">
        <x:v>employment_to_population_ratio</x:v>
      </x:c>
      <x:c r="D112" s="17" t="str"/>
      <x:c r="E112" s="17" t="n">
        <x:v>2008</x:v>
      </x:c>
      <x:c r="F112" s="76" t="n">
        <x:v>37.778</x:v>
      </x:c>
      <x:c r="G112" s="17" t="str">
        <x:v>PT</x:v>
      </x:c>
      <x:c r="H112" s="17" t="n">
        <x:v>0</x:v>
      </x:c>
      <x:c r="I112" s="17" t="str">
        <x:v>modelled_estimate</x:v>
      </x:c>
      <x:c r="J112" s="17" t="str">
        <x:v>ILO - Modelled Estimates</x:v>
      </x:c>
      <x:c r="K112" s="17" t="str"/>
      <x:c r="L112" s="17" t="str"/>
      <x:c r="M112" s="17" t="str">
        <x:v>https://sdmx.ilo.org/rest/data/ILO,DF_EMP_2WAP_SEX_AGE_RT,1.0/IRN.A...?startPeriod=2000&amp;endPeriod=2026</x:v>
      </x:c>
      <x:c r="N112" s="17" t="str">
        <x:v>2026-08-29</x:v>
      </x:c>
    </x:row>
    <x:row r="113">
      <x:c r="A113" s="17" t="str">
        <x:v>DF_EMP_2WAP_SEX_AGE_RT-IRN-A-EMP_2WAP_RT-SEX_F-AGE_YTHADULT_YGE15-2009</x:v>
      </x:c>
      <x:c r="B113" s="17" t="str">
        <x:v>ilo-ilostat-sdmx-df_emp_2wap_sex_age_rt</x:v>
      </x:c>
      <x:c r="C113" s="17" t="str">
        <x:v>employment_to_population_ratio</x:v>
      </x:c>
      <x:c r="D113" s="17" t="str"/>
      <x:c r="E113" s="17" t="n">
        <x:v>2009</x:v>
      </x:c>
      <x:c r="F113" s="76" t="n">
        <x:v>13.008</x:v>
      </x:c>
      <x:c r="G113" s="17" t="str">
        <x:v>PT</x:v>
      </x:c>
      <x:c r="H113" s="17" t="n">
        <x:v>0</x:v>
      </x:c>
      <x:c r="I113" s="17" t="str">
        <x:v>modelled_estimate</x:v>
      </x:c>
      <x:c r="J113" s="17" t="str">
        <x:v>ILO - Modelled Estimates</x:v>
      </x:c>
      <x:c r="K113" s="17" t="str"/>
      <x:c r="L113" s="17" t="str"/>
      <x:c r="M113" s="17" t="str">
        <x:v>https://sdmx.ilo.org/rest/data/ILO,DF_EMP_2WAP_SEX_AGE_RT,1.0/IRN.A...?startPeriod=2000&amp;endPeriod=2026</x:v>
      </x:c>
      <x:c r="N113" s="17" t="str">
        <x:v>2026-08-29</x:v>
      </x:c>
    </x:row>
    <x:row r="114">
      <x:c r="A114" s="17" t="str">
        <x:v>DF_EMP_2WAP_SEX_AGE_RT-IRN-A-EMP_2WAP_RT-SEX_M-AGE_YTHADULT_YGE15-2009</x:v>
      </x:c>
      <x:c r="B114" s="17" t="str">
        <x:v>ilo-ilostat-sdmx-df_emp_2wap_sex_age_rt</x:v>
      </x:c>
      <x:c r="C114" s="17" t="str">
        <x:v>employment_to_population_ratio</x:v>
      </x:c>
      <x:c r="D114" s="17" t="str"/>
      <x:c r="E114" s="17" t="n">
        <x:v>2009</x:v>
      </x:c>
      <x:c r="F114" s="76" t="n">
        <x:v>61.656</x:v>
      </x:c>
      <x:c r="G114" s="17" t="str">
        <x:v>PT</x:v>
      </x:c>
      <x:c r="H114" s="17" t="n">
        <x:v>0</x:v>
      </x:c>
      <x:c r="I114" s="17" t="str">
        <x:v>modelled_estimate</x:v>
      </x:c>
      <x:c r="J114" s="17" t="str">
        <x:v>ILO - Modelled Estimates</x:v>
      </x:c>
      <x:c r="K114" s="17" t="str"/>
      <x:c r="L114" s="17" t="str"/>
      <x:c r="M114" s="17" t="str">
        <x:v>https://sdmx.ilo.org/rest/data/ILO,DF_EMP_2WAP_SEX_AGE_RT,1.0/IRN.A...?startPeriod=2000&amp;endPeriod=2026</x:v>
      </x:c>
      <x:c r="N114" s="17" t="str">
        <x:v>2026-08-29</x:v>
      </x:c>
    </x:row>
    <x:row r="115">
      <x:c r="A115" s="17" t="str">
        <x:v>DF_EMP_2WAP_SEX_AGE_RT-IRN-A-EMP_2WAP_RT-SEX_T-AGE_YTHADULT_YGE15-2009</x:v>
      </x:c>
      <x:c r="B115" s="17" t="str">
        <x:v>ilo-ilostat-sdmx-df_emp_2wap_sex_age_rt</x:v>
      </x:c>
      <x:c r="C115" s="17" t="str">
        <x:v>employment_to_population_ratio</x:v>
      </x:c>
      <x:c r="D115" s="17" t="str"/>
      <x:c r="E115" s="17" t="n">
        <x:v>2009</x:v>
      </x:c>
      <x:c r="F115" s="76" t="n">
        <x:v>37.819</x:v>
      </x:c>
      <x:c r="G115" s="17" t="str">
        <x:v>PT</x:v>
      </x:c>
      <x:c r="H115" s="17" t="n">
        <x:v>0</x:v>
      </x:c>
      <x:c r="I115" s="17" t="str">
        <x:v>modelled_estimate</x:v>
      </x:c>
      <x:c r="J115" s="17" t="str">
        <x:v>ILO - Modelled Estimates</x:v>
      </x:c>
      <x:c r="K115" s="17" t="str"/>
      <x:c r="L115" s="17" t="str"/>
      <x:c r="M115" s="17" t="str">
        <x:v>https://sdmx.ilo.org/rest/data/ILO,DF_EMP_2WAP_SEX_AGE_RT,1.0/IRN.A...?startPeriod=2000&amp;endPeriod=2026</x:v>
      </x:c>
      <x:c r="N115" s="17" t="str">
        <x:v>2026-08-29</x:v>
      </x:c>
    </x:row>
    <x:row r="116">
      <x:c r="A116" s="17" t="str">
        <x:v>DF_EMP_2WAP_SEX_AGE_RT-IRN-A-EMP_2WAP_RT-SEX_F-AGE_YTHADULT_YGE15-2010</x:v>
      </x:c>
      <x:c r="B116" s="17" t="str">
        <x:v>ilo-ilostat-sdmx-df_emp_2wap_sex_age_rt</x:v>
      </x:c>
      <x:c r="C116" s="17" t="str">
        <x:v>employment_to_population_ratio</x:v>
      </x:c>
      <x:c r="D116" s="17" t="str"/>
      <x:c r="E116" s="17" t="n">
        <x:v>2010</x:v>
      </x:c>
      <x:c r="F116" s="76" t="n">
        <x:v>11.985</x:v>
      </x:c>
      <x:c r="G116" s="17" t="str">
        <x:v>PT</x:v>
      </x:c>
      <x:c r="H116" s="17" t="n">
        <x:v>0</x:v>
      </x:c>
      <x:c r="I116" s="17" t="str">
        <x:v>modelled_estimate</x:v>
      </x:c>
      <x:c r="J116" s="17" t="str">
        <x:v>ILO - Modelled Estimates</x:v>
      </x:c>
      <x:c r="K116" s="17" t="str"/>
      <x:c r="L116" s="17" t="str"/>
      <x:c r="M116" s="17" t="str">
        <x:v>https://sdmx.ilo.org/rest/data/ILO,DF_EMP_2WAP_SEX_AGE_RT,1.0/IRN.A...?startPeriod=2000&amp;endPeriod=2026</x:v>
      </x:c>
      <x:c r="N116" s="17" t="str">
        <x:v>2026-08-29</x:v>
      </x:c>
    </x:row>
    <x:row r="117">
      <x:c r="A117" s="17" t="str">
        <x:v>DF_EMP_2WAP_SEX_AGE_RT-IRN-A-EMP_2WAP_RT-SEX_M-AGE_YTHADULT_YGE15-2010</x:v>
      </x:c>
      <x:c r="B117" s="17" t="str">
        <x:v>ilo-ilostat-sdmx-df_emp_2wap_sex_age_rt</x:v>
      </x:c>
      <x:c r="C117" s="17" t="str">
        <x:v>employment_to_population_ratio</x:v>
      </x:c>
      <x:c r="D117" s="17" t="str"/>
      <x:c r="E117" s="17" t="n">
        <x:v>2010</x:v>
      </x:c>
      <x:c r="F117" s="76" t="n">
        <x:v>60.132</x:v>
      </x:c>
      <x:c r="G117" s="17" t="str">
        <x:v>PT</x:v>
      </x:c>
      <x:c r="H117" s="17" t="n">
        <x:v>0</x:v>
      </x:c>
      <x:c r="I117" s="17" t="str">
        <x:v>modelled_estimate</x:v>
      </x:c>
      <x:c r="J117" s="17" t="str">
        <x:v>ILO - Modelled Estimates</x:v>
      </x:c>
      <x:c r="K117" s="17" t="str"/>
      <x:c r="L117" s="17" t="str"/>
      <x:c r="M117" s="17" t="str">
        <x:v>https://sdmx.ilo.org/rest/data/ILO,DF_EMP_2WAP_SEX_AGE_RT,1.0/IRN.A...?startPeriod=2000&amp;endPeriod=2026</x:v>
      </x:c>
      <x:c r="N117" s="17" t="str">
        <x:v>2026-08-29</x:v>
      </x:c>
    </x:row>
    <x:row r="118">
      <x:c r="A118" s="17" t="str">
        <x:v>DF_EMP_2WAP_SEX_AGE_RT-IRN-A-EMP_2WAP_RT-SEX_T-AGE_YTHADULT_YGE15-2010</x:v>
      </x:c>
      <x:c r="B118" s="17" t="str">
        <x:v>ilo-ilostat-sdmx-df_emp_2wap_sex_age_rt</x:v>
      </x:c>
      <x:c r="C118" s="17" t="str">
        <x:v>employment_to_population_ratio</x:v>
      </x:c>
      <x:c r="D118" s="17" t="str"/>
      <x:c r="E118" s="17" t="n">
        <x:v>2010</x:v>
      </x:c>
      <x:c r="F118" s="76" t="n">
        <x:v>36.51</x:v>
      </x:c>
      <x:c r="G118" s="17" t="str">
        <x:v>PT</x:v>
      </x:c>
      <x:c r="H118" s="17" t="n">
        <x:v>0</x:v>
      </x:c>
      <x:c r="I118" s="17" t="str">
        <x:v>modelled_estimate</x:v>
      </x:c>
      <x:c r="J118" s="17" t="str">
        <x:v>ILO - Modelled Estimates</x:v>
      </x:c>
      <x:c r="K118" s="17" t="str"/>
      <x:c r="L118" s="17" t="str"/>
      <x:c r="M118" s="17" t="str">
        <x:v>https://sdmx.ilo.org/rest/data/ILO,DF_EMP_2WAP_SEX_AGE_RT,1.0/IRN.A...?startPeriod=2000&amp;endPeriod=2026</x:v>
      </x:c>
      <x:c r="N118" s="17" t="str">
        <x:v>2026-08-29</x:v>
      </x:c>
    </x:row>
    <x:row r="119">
      <x:c r="A119" s="17" t="str">
        <x:v>DF_EMP_2WAP_SEX_AGE_RT-IRN-A-EMP_2WAP_RT-SEX_F-AGE_YTHADULT_YGE15-2011</x:v>
      </x:c>
      <x:c r="B119" s="17" t="str">
        <x:v>ilo-ilostat-sdmx-df_emp_2wap_sex_age_rt</x:v>
      </x:c>
      <x:c r="C119" s="17" t="str">
        <x:v>employment_to_population_ratio</x:v>
      </x:c>
      <x:c r="D119" s="17" t="str"/>
      <x:c r="E119" s="17" t="n">
        <x:v>2011</x:v>
      </x:c>
      <x:c r="F119" s="76" t="n">
        <x:v>10.715</x:v>
      </x:c>
      <x:c r="G119" s="17" t="str">
        <x:v>PT</x:v>
      </x:c>
      <x:c r="H119" s="17" t="n">
        <x:v>0</x:v>
      </x:c>
      <x:c r="I119" s="17" t="str">
        <x:v>modelled_estimate</x:v>
      </x:c>
      <x:c r="J119" s="17" t="str">
        <x:v>ILO - Modelled Estimates</x:v>
      </x:c>
      <x:c r="K119" s="17" t="str"/>
      <x:c r="L119" s="17" t="str"/>
      <x:c r="M119" s="17" t="str">
        <x:v>https://sdmx.ilo.org/rest/data/ILO,DF_EMP_2WAP_SEX_AGE_RT,1.0/IRN.A...?startPeriod=2000&amp;endPeriod=2026</x:v>
      </x:c>
      <x:c r="N119" s="17" t="str">
        <x:v>2026-08-29</x:v>
      </x:c>
    </x:row>
    <x:row r="120">
      <x:c r="A120" s="17" t="str">
        <x:v>DF_EMP_2WAP_SEX_AGE_RT-IRN-A-EMP_2WAP_RT-SEX_M-AGE_YTHADULT_YGE15-2011</x:v>
      </x:c>
      <x:c r="B120" s="17" t="str">
        <x:v>ilo-ilostat-sdmx-df_emp_2wap_sex_age_rt</x:v>
      </x:c>
      <x:c r="C120" s="17" t="str">
        <x:v>employment_to_population_ratio</x:v>
      </x:c>
      <x:c r="D120" s="17" t="str"/>
      <x:c r="E120" s="17" t="n">
        <x:v>2011</x:v>
      </x:c>
      <x:c r="F120" s="76" t="n">
        <x:v>59.513</x:v>
      </x:c>
      <x:c r="G120" s="17" t="str">
        <x:v>PT</x:v>
      </x:c>
      <x:c r="H120" s="17" t="n">
        <x:v>0</x:v>
      </x:c>
      <x:c r="I120" s="17" t="str">
        <x:v>modelled_estimate</x:v>
      </x:c>
      <x:c r="J120" s="17" t="str">
        <x:v>ILO - Modelled Estimates</x:v>
      </x:c>
      <x:c r="K120" s="17" t="str"/>
      <x:c r="L120" s="17" t="str"/>
      <x:c r="M120" s="17" t="str">
        <x:v>https://sdmx.ilo.org/rest/data/ILO,DF_EMP_2WAP_SEX_AGE_RT,1.0/IRN.A...?startPeriod=2000&amp;endPeriod=2026</x:v>
      </x:c>
      <x:c r="N120" s="17" t="str">
        <x:v>2026-08-29</x:v>
      </x:c>
    </x:row>
    <x:row r="121">
      <x:c r="A121" s="17" t="str">
        <x:v>DF_EMP_2WAP_SEX_AGE_RT-IRN-A-EMP_2WAP_RT-SEX_T-AGE_YTHADULT_YGE15-2011</x:v>
      </x:c>
      <x:c r="B121" s="17" t="str">
        <x:v>ilo-ilostat-sdmx-df_emp_2wap_sex_age_rt</x:v>
      </x:c>
      <x:c r="C121" s="17" t="str">
        <x:v>employment_to_population_ratio</x:v>
      </x:c>
      <x:c r="D121" s="17" t="str"/>
      <x:c r="E121" s="17" t="n">
        <x:v>2011</x:v>
      </x:c>
      <x:c r="F121" s="76" t="n">
        <x:v>35.543</x:v>
      </x:c>
      <x:c r="G121" s="17" t="str">
        <x:v>PT</x:v>
      </x:c>
      <x:c r="H121" s="17" t="n">
        <x:v>0</x:v>
      </x:c>
      <x:c r="I121" s="17" t="str">
        <x:v>modelled_estimate</x:v>
      </x:c>
      <x:c r="J121" s="17" t="str">
        <x:v>ILO - Modelled Estimates</x:v>
      </x:c>
      <x:c r="K121" s="17" t="str"/>
      <x:c r="L121" s="17" t="str"/>
      <x:c r="M121" s="17" t="str">
        <x:v>https://sdmx.ilo.org/rest/data/ILO,DF_EMP_2WAP_SEX_AGE_RT,1.0/IRN.A...?startPeriod=2000&amp;endPeriod=2026</x:v>
      </x:c>
      <x:c r="N121" s="17" t="str">
        <x:v>2026-08-29</x:v>
      </x:c>
    </x:row>
    <x:row r="122">
      <x:c r="A122" s="17" t="str">
        <x:v>DF_EMP_2WAP_SEX_AGE_RT-IRN-A-EMP_2WAP_RT-SEX_F-AGE_YTHADULT_YGE15-2012</x:v>
      </x:c>
      <x:c r="B122" s="17" t="str">
        <x:v>ilo-ilostat-sdmx-df_emp_2wap_sex_age_rt</x:v>
      </x:c>
      <x:c r="C122" s="17" t="str">
        <x:v>employment_to_population_ratio</x:v>
      </x:c>
      <x:c r="D122" s="17" t="str"/>
      <x:c r="E122" s="17" t="n">
        <x:v>2012</x:v>
      </x:c>
      <x:c r="F122" s="76" t="n">
        <x:v>11.924</x:v>
      </x:c>
      <x:c r="G122" s="17" t="str">
        <x:v>PT</x:v>
      </x:c>
      <x:c r="H122" s="17" t="n">
        <x:v>0</x:v>
      </x:c>
      <x:c r="I122" s="17" t="str">
        <x:v>modelled_estimate</x:v>
      </x:c>
      <x:c r="J122" s="17" t="str">
        <x:v>ILO - Modelled Estimates</x:v>
      </x:c>
      <x:c r="K122" s="17" t="str"/>
      <x:c r="L122" s="17" t="str"/>
      <x:c r="M122" s="17" t="str">
        <x:v>https://sdmx.ilo.org/rest/data/ILO,DF_EMP_2WAP_SEX_AGE_RT,1.0/IRN.A...?startPeriod=2000&amp;endPeriod=2026</x:v>
      </x:c>
      <x:c r="N122" s="17" t="str">
        <x:v>2026-08-29</x:v>
      </x:c>
    </x:row>
    <x:row r="123">
      <x:c r="A123" s="17" t="str">
        <x:v>DF_EMP_2WAP_SEX_AGE_RT-IRN-A-EMP_2WAP_RT-SEX_M-AGE_YTHADULT_YGE15-2012</x:v>
      </x:c>
      <x:c r="B123" s="17" t="str">
        <x:v>ilo-ilostat-sdmx-df_emp_2wap_sex_age_rt</x:v>
      </x:c>
      <x:c r="C123" s="17" t="str">
        <x:v>employment_to_population_ratio</x:v>
      </x:c>
      <x:c r="D123" s="17" t="str"/>
      <x:c r="E123" s="17" t="n">
        <x:v>2012</x:v>
      </x:c>
      <x:c r="F123" s="76" t="n">
        <x:v>60.534</x:v>
      </x:c>
      <x:c r="G123" s="17" t="str">
        <x:v>PT</x:v>
      </x:c>
      <x:c r="H123" s="17" t="n">
        <x:v>0</x:v>
      </x:c>
      <x:c r="I123" s="17" t="str">
        <x:v>modelled_estimate</x:v>
      </x:c>
      <x:c r="J123" s="17" t="str">
        <x:v>ILO - Modelled Estimates</x:v>
      </x:c>
      <x:c r="K123" s="17" t="str"/>
      <x:c r="L123" s="17" t="str"/>
      <x:c r="M123" s="17" t="str">
        <x:v>https://sdmx.ilo.org/rest/data/ILO,DF_EMP_2WAP_SEX_AGE_RT,1.0/IRN.A...?startPeriod=2000&amp;endPeriod=2026</x:v>
      </x:c>
      <x:c r="N123" s="17" t="str">
        <x:v>2026-08-29</x:v>
      </x:c>
    </x:row>
    <x:row r="124">
      <x:c r="A124" s="17" t="str">
        <x:v>DF_EMP_2WAP_SEX_AGE_RT-IRN-A-EMP_2WAP_RT-SEX_T-AGE_YTHADULT_YGE15-2012</x:v>
      </x:c>
      <x:c r="B124" s="17" t="str">
        <x:v>ilo-ilostat-sdmx-df_emp_2wap_sex_age_rt</x:v>
      </x:c>
      <x:c r="C124" s="17" t="str">
        <x:v>employment_to_population_ratio</x:v>
      </x:c>
      <x:c r="D124" s="17" t="str"/>
      <x:c r="E124" s="17" t="n">
        <x:v>2012</x:v>
      </x:c>
      <x:c r="F124" s="76" t="n">
        <x:v>36.641</x:v>
      </x:c>
      <x:c r="G124" s="17" t="str">
        <x:v>PT</x:v>
      </x:c>
      <x:c r="H124" s="17" t="n">
        <x:v>0</x:v>
      </x:c>
      <x:c r="I124" s="17" t="str">
        <x:v>modelled_estimate</x:v>
      </x:c>
      <x:c r="J124" s="17" t="str">
        <x:v>ILO - Modelled Estimates</x:v>
      </x:c>
      <x:c r="K124" s="17" t="str"/>
      <x:c r="L124" s="17" t="str"/>
      <x:c r="M124" s="17" t="str">
        <x:v>https://sdmx.ilo.org/rest/data/ILO,DF_EMP_2WAP_SEX_AGE_RT,1.0/IRN.A...?startPeriod=2000&amp;endPeriod=2026</x:v>
      </x:c>
      <x:c r="N124" s="17" t="str">
        <x:v>2026-08-29</x:v>
      </x:c>
    </x:row>
    <x:row r="125">
      <x:c r="A125" s="17" t="str">
        <x:v>DF_EMP_2WAP_SEX_AGE_RT-IRN-A-EMP_2WAP_RT-SEX_F-AGE_YTHADULT_YGE15-2013</x:v>
      </x:c>
      <x:c r="B125" s="17" t="str">
        <x:v>ilo-ilostat-sdmx-df_emp_2wap_sex_age_rt</x:v>
      </x:c>
      <x:c r="C125" s="17" t="str">
        <x:v>employment_to_population_ratio</x:v>
      </x:c>
      <x:c r="D125" s="17" t="str"/>
      <x:c r="E125" s="17" t="n">
        <x:v>2013</x:v>
      </x:c>
      <x:c r="F125" s="76" t="n">
        <x:v>10.673</x:v>
      </x:c>
      <x:c r="G125" s="17" t="str">
        <x:v>PT</x:v>
      </x:c>
      <x:c r="H125" s="17" t="n">
        <x:v>0</x:v>
      </x:c>
      <x:c r="I125" s="17" t="str">
        <x:v>modelled_estimate</x:v>
      </x:c>
      <x:c r="J125" s="17" t="str">
        <x:v>ILO - Modelled Estimates</x:v>
      </x:c>
      <x:c r="K125" s="17" t="str"/>
      <x:c r="L125" s="17" t="str"/>
      <x:c r="M125" s="17" t="str">
        <x:v>https://sdmx.ilo.org/rest/data/ILO,DF_EMP_2WAP_SEX_AGE_RT,1.0/IRN.A...?startPeriod=2000&amp;endPeriod=2026</x:v>
      </x:c>
      <x:c r="N125" s="17" t="str">
        <x:v>2026-08-29</x:v>
      </x:c>
    </x:row>
    <x:row r="126">
      <x:c r="A126" s="17" t="str">
        <x:v>DF_EMP_2WAP_SEX_AGE_RT-IRN-A-EMP_2WAP_RT-SEX_M-AGE_YTHADULT_YGE15-2013</x:v>
      </x:c>
      <x:c r="B126" s="17" t="str">
        <x:v>ilo-ilostat-sdmx-df_emp_2wap_sex_age_rt</x:v>
      </x:c>
      <x:c r="C126" s="17" t="str">
        <x:v>employment_to_population_ratio</x:v>
      </x:c>
      <x:c r="D126" s="17" t="str"/>
      <x:c r="E126" s="17" t="n">
        <x:v>2013</x:v>
      </x:c>
      <x:c r="F126" s="76" t="n">
        <x:v>62.046</x:v>
      </x:c>
      <x:c r="G126" s="17" t="str">
        <x:v>PT</x:v>
      </x:c>
      <x:c r="H126" s="17" t="n">
        <x:v>0</x:v>
      </x:c>
      <x:c r="I126" s="17" t="str">
        <x:v>modelled_estimate</x:v>
      </x:c>
      <x:c r="J126" s="17" t="str">
        <x:v>ILO - Modelled Estimates</x:v>
      </x:c>
      <x:c r="K126" s="17" t="str"/>
      <x:c r="L126" s="17" t="str"/>
      <x:c r="M126" s="17" t="str">
        <x:v>https://sdmx.ilo.org/rest/data/ILO,DF_EMP_2WAP_SEX_AGE_RT,1.0/IRN.A...?startPeriod=2000&amp;endPeriod=2026</x:v>
      </x:c>
      <x:c r="N126" s="17" t="str">
        <x:v>2026-08-29</x:v>
      </x:c>
    </x:row>
    <x:row r="127">
      <x:c r="A127" s="17" t="str">
        <x:v>DF_EMP_2WAP_SEX_AGE_RT-IRN-A-EMP_2WAP_RT-SEX_T-AGE_YTHADULT_YGE15-2013</x:v>
      </x:c>
      <x:c r="B127" s="17" t="str">
        <x:v>ilo-ilostat-sdmx-df_emp_2wap_sex_age_rt</x:v>
      </x:c>
      <x:c r="C127" s="17" t="str">
        <x:v>employment_to_population_ratio</x:v>
      </x:c>
      <x:c r="D127" s="17" t="str"/>
      <x:c r="E127" s="17" t="n">
        <x:v>2013</x:v>
      </x:c>
      <x:c r="F127" s="76" t="n">
        <x:v>36.79</x:v>
      </x:c>
      <x:c r="G127" s="17" t="str">
        <x:v>PT</x:v>
      </x:c>
      <x:c r="H127" s="17" t="n">
        <x:v>0</x:v>
      </x:c>
      <x:c r="I127" s="17" t="str">
        <x:v>modelled_estimate</x:v>
      </x:c>
      <x:c r="J127" s="17" t="str">
        <x:v>ILO - Modelled Estimates</x:v>
      </x:c>
      <x:c r="K127" s="17" t="str"/>
      <x:c r="L127" s="17" t="str"/>
      <x:c r="M127" s="17" t="str">
        <x:v>https://sdmx.ilo.org/rest/data/ILO,DF_EMP_2WAP_SEX_AGE_RT,1.0/IRN.A...?startPeriod=2000&amp;endPeriod=2026</x:v>
      </x:c>
      <x:c r="N127" s="17" t="str">
        <x:v>2026-08-29</x:v>
      </x:c>
    </x:row>
    <x:row r="128">
      <x:c r="A128" s="17" t="str">
        <x:v>DF_EMP_2WAP_SEX_AGE_RT-IRN-A-EMP_2WAP_RT-SEX_F-AGE_YTHADULT_YGE15-2014</x:v>
      </x:c>
      <x:c r="B128" s="17" t="str">
        <x:v>ilo-ilostat-sdmx-df_emp_2wap_sex_age_rt</x:v>
      </x:c>
      <x:c r="C128" s="17" t="str">
        <x:v>employment_to_population_ratio</x:v>
      </x:c>
      <x:c r="D128" s="17" t="str"/>
      <x:c r="E128" s="17" t="n">
        <x:v>2014</x:v>
      </x:c>
      <x:c r="F128" s="76" t="n">
        <x:v>10.408</x:v>
      </x:c>
      <x:c r="G128" s="17" t="str">
        <x:v>PT</x:v>
      </x:c>
      <x:c r="H128" s="17" t="n">
        <x:v>0</x:v>
      </x:c>
      <x:c r="I128" s="17" t="str">
        <x:v>modelled_estimate</x:v>
      </x:c>
      <x:c r="J128" s="17" t="str">
        <x:v>ILO - Modelled Estimates</x:v>
      </x:c>
      <x:c r="K128" s="17" t="str"/>
      <x:c r="L128" s="17" t="str"/>
      <x:c r="M128" s="17" t="str">
        <x:v>https://sdmx.ilo.org/rest/data/ILO,DF_EMP_2WAP_SEX_AGE_RT,1.0/IRN.A...?startPeriod=2000&amp;endPeriod=2026</x:v>
      </x:c>
      <x:c r="N128" s="17" t="str">
        <x:v>2026-08-29</x:v>
      </x:c>
    </x:row>
    <x:row r="129">
      <x:c r="A129" s="17" t="str">
        <x:v>DF_EMP_2WAP_SEX_AGE_RT-IRN-A-EMP_2WAP_RT-SEX_M-AGE_YTHADULT_YGE15-2014</x:v>
      </x:c>
      <x:c r="B129" s="17" t="str">
        <x:v>ilo-ilostat-sdmx-df_emp_2wap_sex_age_rt</x:v>
      </x:c>
      <x:c r="C129" s="17" t="str">
        <x:v>employment_to_population_ratio</x:v>
      </x:c>
      <x:c r="D129" s="17" t="str"/>
      <x:c r="E129" s="17" t="n">
        <x:v>2014</x:v>
      </x:c>
      <x:c r="F129" s="76" t="n">
        <x:v>61.785</x:v>
      </x:c>
      <x:c r="G129" s="17" t="str">
        <x:v>PT</x:v>
      </x:c>
      <x:c r="H129" s="17" t="n">
        <x:v>0</x:v>
      </x:c>
      <x:c r="I129" s="17" t="str">
        <x:v>modelled_estimate</x:v>
      </x:c>
      <x:c r="J129" s="17" t="str">
        <x:v>ILO - Modelled Estimates</x:v>
      </x:c>
      <x:c r="K129" s="17" t="str"/>
      <x:c r="L129" s="17" t="str"/>
      <x:c r="M129" s="17" t="str">
        <x:v>https://sdmx.ilo.org/rest/data/ILO,DF_EMP_2WAP_SEX_AGE_RT,1.0/IRN.A...?startPeriod=2000&amp;endPeriod=2026</x:v>
      </x:c>
      <x:c r="N129" s="17" t="str">
        <x:v>2026-08-29</x:v>
      </x:c>
    </x:row>
    <x:row r="130">
      <x:c r="A130" s="17" t="str">
        <x:v>DF_EMP_2WAP_SEX_AGE_RT-IRN-A-EMP_2WAP_RT-SEX_T-AGE_YTHADULT_YGE15-2014</x:v>
      </x:c>
      <x:c r="B130" s="17" t="str">
        <x:v>ilo-ilostat-sdmx-df_emp_2wap_sex_age_rt</x:v>
      </x:c>
      <x:c r="C130" s="17" t="str">
        <x:v>employment_to_population_ratio</x:v>
      </x:c>
      <x:c r="D130" s="17" t="str"/>
      <x:c r="E130" s="17" t="n">
        <x:v>2014</x:v>
      </x:c>
      <x:c r="F130" s="76" t="n">
        <x:v>36.522</x:v>
      </x:c>
      <x:c r="G130" s="17" t="str">
        <x:v>PT</x:v>
      </x:c>
      <x:c r="H130" s="17" t="n">
        <x:v>0</x:v>
      </x:c>
      <x:c r="I130" s="17" t="str">
        <x:v>modelled_estimate</x:v>
      </x:c>
      <x:c r="J130" s="17" t="str">
        <x:v>ILO - Modelled Estimates</x:v>
      </x:c>
      <x:c r="K130" s="17" t="str"/>
      <x:c r="L130" s="17" t="str"/>
      <x:c r="M130" s="17" t="str">
        <x:v>https://sdmx.ilo.org/rest/data/ILO,DF_EMP_2WAP_SEX_AGE_RT,1.0/IRN.A...?startPeriod=2000&amp;endPeriod=2026</x:v>
      </x:c>
      <x:c r="N130" s="17" t="str">
        <x:v>2026-08-29</x:v>
      </x:c>
    </x:row>
    <x:row r="131">
      <x:c r="A131" s="17" t="str">
        <x:v>DF_EMP_2WAP_SEX_AGE_RT-IRN-A-EMP_2WAP_RT-SEX_F-AGE_YTHADULT_YGE15-2015</x:v>
      </x:c>
      <x:c r="B131" s="17" t="str">
        <x:v>ilo-ilostat-sdmx-df_emp_2wap_sex_age_rt</x:v>
      </x:c>
      <x:c r="C131" s="17" t="str">
        <x:v>employment_to_population_ratio</x:v>
      </x:c>
      <x:c r="D131" s="17" t="str"/>
      <x:c r="E131" s="17" t="n">
        <x:v>2015</x:v>
      </x:c>
      <x:c r="F131" s="76" t="n">
        <x:v>11.543</x:v>
      </x:c>
      <x:c r="G131" s="17" t="str">
        <x:v>PT</x:v>
      </x:c>
      <x:c r="H131" s="17" t="n">
        <x:v>0</x:v>
      </x:c>
      <x:c r="I131" s="17" t="str">
        <x:v>modelled_estimate</x:v>
      </x:c>
      <x:c r="J131" s="17" t="str">
        <x:v>ILO - Modelled Estimates</x:v>
      </x:c>
      <x:c r="K131" s="17" t="str"/>
      <x:c r="L131" s="17" t="str"/>
      <x:c r="M131" s="17" t="str">
        <x:v>https://sdmx.ilo.org/rest/data/ILO,DF_EMP_2WAP_SEX_AGE_RT,1.0/IRN.A...?startPeriod=2000&amp;endPeriod=2026</x:v>
      </x:c>
      <x:c r="N131" s="17" t="str">
        <x:v>2026-08-29</x:v>
      </x:c>
    </x:row>
    <x:row r="132">
      <x:c r="A132" s="17" t="str">
        <x:v>DF_EMP_2WAP_SEX_AGE_RT-IRN-A-EMP_2WAP_RT-SEX_M-AGE_YTHADULT_YGE15-2015</x:v>
      </x:c>
      <x:c r="B132" s="17" t="str">
        <x:v>ilo-ilostat-sdmx-df_emp_2wap_sex_age_rt</x:v>
      </x:c>
      <x:c r="C132" s="17" t="str">
        <x:v>employment_to_population_ratio</x:v>
      </x:c>
      <x:c r="D132" s="17" t="str"/>
      <x:c r="E132" s="17" t="n">
        <x:v>2015</x:v>
      </x:c>
      <x:c r="F132" s="76" t="n">
        <x:v>62.141</x:v>
      </x:c>
      <x:c r="G132" s="17" t="str">
        <x:v>PT</x:v>
      </x:c>
      <x:c r="H132" s="17" t="n">
        <x:v>0</x:v>
      </x:c>
      <x:c r="I132" s="17" t="str">
        <x:v>modelled_estimate</x:v>
      </x:c>
      <x:c r="J132" s="17" t="str">
        <x:v>ILO - Modelled Estimates</x:v>
      </x:c>
      <x:c r="K132" s="17" t="str"/>
      <x:c r="L132" s="17" t="str"/>
      <x:c r="M132" s="17" t="str">
        <x:v>https://sdmx.ilo.org/rest/data/ILO,DF_EMP_2WAP_SEX_AGE_RT,1.0/IRN.A...?startPeriod=2000&amp;endPeriod=2026</x:v>
      </x:c>
      <x:c r="N132" s="17" t="str">
        <x:v>2026-08-29</x:v>
      </x:c>
    </x:row>
    <x:row r="133">
      <x:c r="A133" s="17" t="str">
        <x:v>DF_EMP_2WAP_SEX_AGE_RT-IRN-A-EMP_2WAP_RT-SEX_T-AGE_YTHADULT_YGE15-2015</x:v>
      </x:c>
      <x:c r="B133" s="17" t="str">
        <x:v>ilo-ilostat-sdmx-df_emp_2wap_sex_age_rt</x:v>
      </x:c>
      <x:c r="C133" s="17" t="str">
        <x:v>employment_to_population_ratio</x:v>
      </x:c>
      <x:c r="D133" s="17" t="str"/>
      <x:c r="E133" s="17" t="n">
        <x:v>2015</x:v>
      </x:c>
      <x:c r="F133" s="76" t="n">
        <x:v>37.258</x:v>
      </x:c>
      <x:c r="G133" s="17" t="str">
        <x:v>PT</x:v>
      </x:c>
      <x:c r="H133" s="17" t="n">
        <x:v>0</x:v>
      </x:c>
      <x:c r="I133" s="17" t="str">
        <x:v>modelled_estimate</x:v>
      </x:c>
      <x:c r="J133" s="17" t="str">
        <x:v>ILO - Modelled Estimates</x:v>
      </x:c>
      <x:c r="K133" s="17" t="str"/>
      <x:c r="L133" s="17" t="str"/>
      <x:c r="M133" s="17" t="str">
        <x:v>https://sdmx.ilo.org/rest/data/ILO,DF_EMP_2WAP_SEX_AGE_RT,1.0/IRN.A...?startPeriod=2000&amp;endPeriod=2026</x:v>
      </x:c>
      <x:c r="N133" s="17" t="str">
        <x:v>2026-08-29</x:v>
      </x:c>
    </x:row>
    <x:row r="134">
      <x:c r="A134" s="17" t="str">
        <x:v>DF_EMP_2WAP_SEX_AGE_RT-IRN-A-EMP_2WAP_RT-SEX_F-AGE_YTHADULT_YGE15-2016</x:v>
      </x:c>
      <x:c r="B134" s="17" t="str">
        <x:v>ilo-ilostat-sdmx-df_emp_2wap_sex_age_rt</x:v>
      </x:c>
      <x:c r="C134" s="17" t="str">
        <x:v>employment_to_population_ratio</x:v>
      </x:c>
      <x:c r="D134" s="17" t="str"/>
      <x:c r="E134" s="17" t="n">
        <x:v>2016</x:v>
      </x:c>
      <x:c r="F134" s="76" t="n">
        <x:v>12.793</x:v>
      </x:c>
      <x:c r="G134" s="17" t="str">
        <x:v>PT</x:v>
      </x:c>
      <x:c r="H134" s="17" t="n">
        <x:v>0</x:v>
      </x:c>
      <x:c r="I134" s="17" t="str">
        <x:v>modelled_estimate</x:v>
      </x:c>
      <x:c r="J134" s="17" t="str">
        <x:v>ILO - Modelled Estimates</x:v>
      </x:c>
      <x:c r="K134" s="17" t="str"/>
      <x:c r="L134" s="17" t="str"/>
      <x:c r="M134" s="17" t="str">
        <x:v>https://sdmx.ilo.org/rest/data/ILO,DF_EMP_2WAP_SEX_AGE_RT,1.0/IRN.A...?startPeriod=2000&amp;endPeriod=2026</x:v>
      </x:c>
      <x:c r="N134" s="17" t="str">
        <x:v>2026-08-29</x:v>
      </x:c>
    </x:row>
    <x:row r="135">
      <x:c r="A135" s="17" t="str">
        <x:v>DF_EMP_2WAP_SEX_AGE_RT-IRN-A-EMP_2WAP_RT-SEX_M-AGE_YTHADULT_YGE15-2016</x:v>
      </x:c>
      <x:c r="B135" s="17" t="str">
        <x:v>ilo-ilostat-sdmx-df_emp_2wap_sex_age_rt</x:v>
      </x:c>
      <x:c r="C135" s="17" t="str">
        <x:v>employment_to_population_ratio</x:v>
      </x:c>
      <x:c r="D135" s="17" t="str"/>
      <x:c r="E135" s="17" t="n">
        <x:v>2016</x:v>
      </x:c>
      <x:c r="F135" s="76" t="n">
        <x:v>61.85</x:v>
      </x:c>
      <x:c r="G135" s="17" t="str">
        <x:v>PT</x:v>
      </x:c>
      <x:c r="H135" s="17" t="n">
        <x:v>0</x:v>
      </x:c>
      <x:c r="I135" s="17" t="str">
        <x:v>modelled_estimate</x:v>
      </x:c>
      <x:c r="J135" s="17" t="str">
        <x:v>ILO - Modelled Estimates</x:v>
      </x:c>
      <x:c r="K135" s="17" t="str"/>
      <x:c r="L135" s="17" t="str"/>
      <x:c r="M135" s="17" t="str">
        <x:v>https://sdmx.ilo.org/rest/data/ILO,DF_EMP_2WAP_SEX_AGE_RT,1.0/IRN.A...?startPeriod=2000&amp;endPeriod=2026</x:v>
      </x:c>
      <x:c r="N135" s="17" t="str">
        <x:v>2026-08-29</x:v>
      </x:c>
    </x:row>
    <x:row r="136">
      <x:c r="A136" s="17" t="str">
        <x:v>DF_EMP_2WAP_SEX_AGE_RT-IRN-A-EMP_2WAP_RT-SEX_T-AGE_YTHADULT_YGE15-2016</x:v>
      </x:c>
      <x:c r="B136" s="17" t="str">
        <x:v>ilo-ilostat-sdmx-df_emp_2wap_sex_age_rt</x:v>
      </x:c>
      <x:c r="C136" s="17" t="str">
        <x:v>employment_to_population_ratio</x:v>
      </x:c>
      <x:c r="D136" s="17" t="str"/>
      <x:c r="E136" s="17" t="n">
        <x:v>2016</x:v>
      </x:c>
      <x:c r="F136" s="76" t="n">
        <x:v>37.718</x:v>
      </x:c>
      <x:c r="G136" s="17" t="str">
        <x:v>PT</x:v>
      </x:c>
      <x:c r="H136" s="17" t="n">
        <x:v>0</x:v>
      </x:c>
      <x:c r="I136" s="17" t="str">
        <x:v>modelled_estimate</x:v>
      </x:c>
      <x:c r="J136" s="17" t="str">
        <x:v>ILO - Modelled Estimates</x:v>
      </x:c>
      <x:c r="K136" s="17" t="str"/>
      <x:c r="L136" s="17" t="str"/>
      <x:c r="M136" s="17" t="str">
        <x:v>https://sdmx.ilo.org/rest/data/ILO,DF_EMP_2WAP_SEX_AGE_RT,1.0/IRN.A...?startPeriod=2000&amp;endPeriod=2026</x:v>
      </x:c>
      <x:c r="N136" s="17" t="str">
        <x:v>2026-08-29</x:v>
      </x:c>
    </x:row>
    <x:row r="137">
      <x:c r="A137" s="17" t="str">
        <x:v>DF_EMP_2WAP_SEX_AGE_RT-IRN-A-EMP_2WAP_RT-SEX_F-AGE_YTHADULT_YGE15-2017</x:v>
      </x:c>
      <x:c r="B137" s="17" t="str">
        <x:v>ilo-ilostat-sdmx-df_emp_2wap_sex_age_rt</x:v>
      </x:c>
      <x:c r="C137" s="17" t="str">
        <x:v>employment_to_population_ratio</x:v>
      </x:c>
      <x:c r="D137" s="17" t="str"/>
      <x:c r="E137" s="17" t="n">
        <x:v>2017</x:v>
      </x:c>
      <x:c r="F137" s="76" t="n">
        <x:v>13.885</x:v>
      </x:c>
      <x:c r="G137" s="17" t="str">
        <x:v>PT</x:v>
      </x:c>
      <x:c r="H137" s="17" t="n">
        <x:v>0</x:v>
      </x:c>
      <x:c r="I137" s="17" t="str">
        <x:v>modelled_estimate</x:v>
      </x:c>
      <x:c r="J137" s="17" t="str">
        <x:v>ILO - Modelled Estimates</x:v>
      </x:c>
      <x:c r="K137" s="17" t="str"/>
      <x:c r="L137" s="17" t="str"/>
      <x:c r="M137" s="17" t="str">
        <x:v>https://sdmx.ilo.org/rest/data/ILO,DF_EMP_2WAP_SEX_AGE_RT,1.0/IRN.A...?startPeriod=2000&amp;endPeriod=2026</x:v>
      </x:c>
      <x:c r="N137" s="17" t="str">
        <x:v>2026-08-29</x:v>
      </x:c>
    </x:row>
    <x:row r="138">
      <x:c r="A138" s="17" t="str">
        <x:v>DF_EMP_2WAP_SEX_AGE_RT-IRN-A-EMP_2WAP_RT-SEX_M-AGE_YTHADULT_YGE15-2017</x:v>
      </x:c>
      <x:c r="B138" s="17" t="str">
        <x:v>ilo-ilostat-sdmx-df_emp_2wap_sex_age_rt</x:v>
      </x:c>
      <x:c r="C138" s="17" t="str">
        <x:v>employment_to_population_ratio</x:v>
      </x:c>
      <x:c r="D138" s="17" t="str"/>
      <x:c r="E138" s="17" t="n">
        <x:v>2017</x:v>
      </x:c>
      <x:c r="F138" s="76" t="n">
        <x:v>62.986</x:v>
      </x:c>
      <x:c r="G138" s="17" t="str">
        <x:v>PT</x:v>
      </x:c>
      <x:c r="H138" s="17" t="n">
        <x:v>0</x:v>
      </x:c>
      <x:c r="I138" s="17" t="str">
        <x:v>modelled_estimate</x:v>
      </x:c>
      <x:c r="J138" s="17" t="str">
        <x:v>ILO - Modelled Estimates</x:v>
      </x:c>
      <x:c r="K138" s="17" t="str"/>
      <x:c r="L138" s="17" t="str"/>
      <x:c r="M138" s="17" t="str">
        <x:v>https://sdmx.ilo.org/rest/data/ILO,DF_EMP_2WAP_SEX_AGE_RT,1.0/IRN.A...?startPeriod=2000&amp;endPeriod=2026</x:v>
      </x:c>
      <x:c r="N138" s="17" t="str">
        <x:v>2026-08-29</x:v>
      </x:c>
    </x:row>
    <x:row r="139">
      <x:c r="A139" s="17" t="str">
        <x:v>DF_EMP_2WAP_SEX_AGE_RT-IRN-A-EMP_2WAP_RT-SEX_T-AGE_YTHADULT_YGE15-2017</x:v>
      </x:c>
      <x:c r="B139" s="17" t="str">
        <x:v>ilo-ilostat-sdmx-df_emp_2wap_sex_age_rt</x:v>
      </x:c>
      <x:c r="C139" s="17" t="str">
        <x:v>employment_to_population_ratio</x:v>
      </x:c>
      <x:c r="D139" s="17" t="str"/>
      <x:c r="E139" s="17" t="n">
        <x:v>2017</x:v>
      </x:c>
      <x:c r="F139" s="76" t="n">
        <x:v>38.824</x:v>
      </x:c>
      <x:c r="G139" s="17" t="str">
        <x:v>PT</x:v>
      </x:c>
      <x:c r="H139" s="17" t="n">
        <x:v>0</x:v>
      </x:c>
      <x:c r="I139" s="17" t="str">
        <x:v>modelled_estimate</x:v>
      </x:c>
      <x:c r="J139" s="17" t="str">
        <x:v>ILO - Modelled Estimates</x:v>
      </x:c>
      <x:c r="K139" s="17" t="str"/>
      <x:c r="L139" s="17" t="str"/>
      <x:c r="M139" s="17" t="str">
        <x:v>https://sdmx.ilo.org/rest/data/ILO,DF_EMP_2WAP_SEX_AGE_RT,1.0/IRN.A...?startPeriod=2000&amp;endPeriod=2026</x:v>
      </x:c>
      <x:c r="N139" s="17" t="str">
        <x:v>2026-08-29</x:v>
      </x:c>
    </x:row>
    <x:row r="140">
      <x:c r="A140" s="17" t="str">
        <x:v>DF_EMP_2WAP_SEX_AGE_RT-IRN-A-EMP_2WAP_RT-SEX_F-AGE_YTHADULT_YGE15-2018</x:v>
      </x:c>
      <x:c r="B140" s="17" t="str">
        <x:v>ilo-ilostat-sdmx-df_emp_2wap_sex_age_rt</x:v>
      </x:c>
      <x:c r="C140" s="17" t="str">
        <x:v>employment_to_population_ratio</x:v>
      </x:c>
      <x:c r="D140" s="17" t="str"/>
      <x:c r="E140" s="17" t="n">
        <x:v>2018</x:v>
      </x:c>
      <x:c r="F140" s="76" t="n">
        <x:v>14.035</x:v>
      </x:c>
      <x:c r="G140" s="17" t="str">
        <x:v>PT</x:v>
      </x:c>
      <x:c r="H140" s="17" t="n">
        <x:v>0</x:v>
      </x:c>
      <x:c r="I140" s="17" t="str">
        <x:v>modelled_estimate</x:v>
      </x:c>
      <x:c r="J140" s="17" t="str">
        <x:v>ILO - Modelled Estimates</x:v>
      </x:c>
      <x:c r="K140" s="17" t="str"/>
      <x:c r="L140" s="17" t="str"/>
      <x:c r="M140" s="17" t="str">
        <x:v>https://sdmx.ilo.org/rest/data/ILO,DF_EMP_2WAP_SEX_AGE_RT,1.0/IRN.A...?startPeriod=2000&amp;endPeriod=2026</x:v>
      </x:c>
      <x:c r="N140" s="17" t="str">
        <x:v>2026-08-29</x:v>
      </x:c>
    </x:row>
    <x:row r="141">
      <x:c r="A141" s="17" t="str">
        <x:v>DF_EMP_2WAP_SEX_AGE_RT-IRN-A-EMP_2WAP_RT-SEX_M-AGE_YTHADULT_YGE15-2018</x:v>
      </x:c>
      <x:c r="B141" s="17" t="str">
        <x:v>ilo-ilostat-sdmx-df_emp_2wap_sex_age_rt</x:v>
      </x:c>
      <x:c r="C141" s="17" t="str">
        <x:v>employment_to_population_ratio</x:v>
      </x:c>
      <x:c r="D141" s="17" t="str"/>
      <x:c r="E141" s="17" t="n">
        <x:v>2018</x:v>
      </x:c>
      <x:c r="F141" s="76" t="n">
        <x:v>63.158</x:v>
      </x:c>
      <x:c r="G141" s="17" t="str">
        <x:v>PT</x:v>
      </x:c>
      <x:c r="H141" s="17" t="n">
        <x:v>0</x:v>
      </x:c>
      <x:c r="I141" s="17" t="str">
        <x:v>modelled_estimate</x:v>
      </x:c>
      <x:c r="J141" s="17" t="str">
        <x:v>ILO - Modelled Estimates</x:v>
      </x:c>
      <x:c r="K141" s="17" t="str"/>
      <x:c r="L141" s="17" t="str"/>
      <x:c r="M141" s="17" t="str">
        <x:v>https://sdmx.ilo.org/rest/data/ILO,DF_EMP_2WAP_SEX_AGE_RT,1.0/IRN.A...?startPeriod=2000&amp;endPeriod=2026</x:v>
      </x:c>
      <x:c r="N141" s="17" t="str">
        <x:v>2026-08-29</x:v>
      </x:c>
    </x:row>
    <x:row r="142">
      <x:c r="A142" s="17" t="str">
        <x:v>DF_EMP_2WAP_SEX_AGE_RT-IRN-A-EMP_2WAP_RT-SEX_T-AGE_YTHADULT_YGE15-2018</x:v>
      </x:c>
      <x:c r="B142" s="17" t="str">
        <x:v>ilo-ilostat-sdmx-df_emp_2wap_sex_age_rt</x:v>
      </x:c>
      <x:c r="C142" s="17" t="str">
        <x:v>employment_to_population_ratio</x:v>
      </x:c>
      <x:c r="D142" s="17" t="str"/>
      <x:c r="E142" s="17" t="n">
        <x:v>2018</x:v>
      </x:c>
      <x:c r="F142" s="76" t="n">
        <x:v>38.977</x:v>
      </x:c>
      <x:c r="G142" s="17" t="str">
        <x:v>PT</x:v>
      </x:c>
      <x:c r="H142" s="17" t="n">
        <x:v>0</x:v>
      </x:c>
      <x:c r="I142" s="17" t="str">
        <x:v>modelled_estimate</x:v>
      </x:c>
      <x:c r="J142" s="17" t="str">
        <x:v>ILO - Modelled Estimates</x:v>
      </x:c>
      <x:c r="K142" s="17" t="str"/>
      <x:c r="L142" s="17" t="str"/>
      <x:c r="M142" s="17" t="str">
        <x:v>https://sdmx.ilo.org/rest/data/ILO,DF_EMP_2WAP_SEX_AGE_RT,1.0/IRN.A...?startPeriod=2000&amp;endPeriod=2026</x:v>
      </x:c>
      <x:c r="N142" s="17" t="str">
        <x:v>2026-08-29</x:v>
      </x:c>
    </x:row>
    <x:row r="143">
      <x:c r="A143" s="17" t="str">
        <x:v>DF_EMP_2WAP_SEX_AGE_RT-IRN-A-EMP_2WAP_RT-SEX_F-AGE_YTHADULT_YGE15-2019</x:v>
      </x:c>
      <x:c r="B143" s="17" t="str">
        <x:v>ilo-ilostat-sdmx-df_emp_2wap_sex_age_rt</x:v>
      </x:c>
      <x:c r="C143" s="17" t="str">
        <x:v>employment_to_population_ratio</x:v>
      </x:c>
      <x:c r="D143" s="17" t="str"/>
      <x:c r="E143" s="17" t="n">
        <x:v>2019</x:v>
      </x:c>
      <x:c r="F143" s="76" t="n">
        <x:v>13.848</x:v>
      </x:c>
      <x:c r="G143" s="17" t="str">
        <x:v>PT</x:v>
      </x:c>
      <x:c r="H143" s="17" t="n">
        <x:v>0</x:v>
      </x:c>
      <x:c r="I143" s="17" t="str">
        <x:v>modelled_estimate</x:v>
      </x:c>
      <x:c r="J143" s="17" t="str">
        <x:v>ILO - Modelled Estimates</x:v>
      </x:c>
      <x:c r="K143" s="17" t="str"/>
      <x:c r="L143" s="17" t="str"/>
      <x:c r="M143" s="17" t="str">
        <x:v>https://sdmx.ilo.org/rest/data/ILO,DF_EMP_2WAP_SEX_AGE_RT,1.0/IRN.A...?startPeriod=2000&amp;endPeriod=2026</x:v>
      </x:c>
      <x:c r="N143" s="17" t="str">
        <x:v>2026-08-29</x:v>
      </x:c>
    </x:row>
    <x:row r="144">
      <x:c r="A144" s="17" t="str">
        <x:v>DF_EMP_2WAP_SEX_AGE_RT-IRN-A-EMP_2WAP_RT-SEX_M-AGE_YTHADULT_YGE15-2019</x:v>
      </x:c>
      <x:c r="B144" s="17" t="str">
        <x:v>ilo-ilostat-sdmx-df_emp_2wap_sex_age_rt</x:v>
      </x:c>
      <x:c r="C144" s="17" t="str">
        <x:v>employment_to_population_ratio</x:v>
      </x:c>
      <x:c r="D144" s="17" t="str"/>
      <x:c r="E144" s="17" t="n">
        <x:v>2019</x:v>
      </x:c>
      <x:c r="F144" s="76" t="n">
        <x:v>63.991</x:v>
      </x:c>
      <x:c r="G144" s="17" t="str">
        <x:v>PT</x:v>
      </x:c>
      <x:c r="H144" s="17" t="n">
        <x:v>0</x:v>
      </x:c>
      <x:c r="I144" s="17" t="str">
        <x:v>modelled_estimate</x:v>
      </x:c>
      <x:c r="J144" s="17" t="str">
        <x:v>ILO - Modelled Estimates</x:v>
      </x:c>
      <x:c r="K144" s="17" t="str"/>
      <x:c r="L144" s="17" t="str"/>
      <x:c r="M144" s="17" t="str">
        <x:v>https://sdmx.ilo.org/rest/data/ILO,DF_EMP_2WAP_SEX_AGE_RT,1.0/IRN.A...?startPeriod=2000&amp;endPeriod=2026</x:v>
      </x:c>
      <x:c r="N144" s="17" t="str">
        <x:v>2026-08-29</x:v>
      </x:c>
    </x:row>
    <x:row r="145">
      <x:c r="A145" s="17" t="str">
        <x:v>DF_EMP_2WAP_SEX_AGE_RT-IRN-A-EMP_2WAP_RT-SEX_T-AGE_YTHADULT_YGE15-2019</x:v>
      </x:c>
      <x:c r="B145" s="17" t="str">
        <x:v>ilo-ilostat-sdmx-df_emp_2wap_sex_age_rt</x:v>
      </x:c>
      <x:c r="C145" s="17" t="str">
        <x:v>employment_to_population_ratio</x:v>
      </x:c>
      <x:c r="D145" s="17" t="str"/>
      <x:c r="E145" s="17" t="n">
        <x:v>2019</x:v>
      </x:c>
      <x:c r="F145" s="76" t="n">
        <x:v>39.299</x:v>
      </x:c>
      <x:c r="G145" s="17" t="str">
        <x:v>PT</x:v>
      </x:c>
      <x:c r="H145" s="17" t="n">
        <x:v>0</x:v>
      </x:c>
      <x:c r="I145" s="17" t="str">
        <x:v>modelled_estimate</x:v>
      </x:c>
      <x:c r="J145" s="17" t="str">
        <x:v>ILO - Modelled Estimates</x:v>
      </x:c>
      <x:c r="K145" s="17" t="str"/>
      <x:c r="L145" s="17" t="str"/>
      <x:c r="M145" s="17" t="str">
        <x:v>https://sdmx.ilo.org/rest/data/ILO,DF_EMP_2WAP_SEX_AGE_RT,1.0/IRN.A...?startPeriod=2000&amp;endPeriod=2026</x:v>
      </x:c>
      <x:c r="N145" s="17" t="str">
        <x:v>2026-08-29</x:v>
      </x:c>
    </x:row>
    <x:row r="146">
      <x:c r="A146" s="17" t="str">
        <x:v>DF_EMP_2WAP_SEX_AGE_RT-IRN-A-EMP_2WAP_RT-SEX_F-AGE_YTHADULT_YGE15-2020</x:v>
      </x:c>
      <x:c r="B146" s="17" t="str">
        <x:v>ilo-ilostat-sdmx-df_emp_2wap_sex_age_rt</x:v>
      </x:c>
      <x:c r="C146" s="17" t="str">
        <x:v>employment_to_population_ratio</x:v>
      </x:c>
      <x:c r="D146" s="17" t="str"/>
      <x:c r="E146" s="17" t="n">
        <x:v>2020</x:v>
      </x:c>
      <x:c r="F146" s="76" t="n">
        <x:v>11.563</x:v>
      </x:c>
      <x:c r="G146" s="17" t="str">
        <x:v>PT</x:v>
      </x:c>
      <x:c r="H146" s="17" t="n">
        <x:v>0</x:v>
      </x:c>
      <x:c r="I146" s="17" t="str">
        <x:v>modelled_estimate</x:v>
      </x:c>
      <x:c r="J146" s="17" t="str">
        <x:v>ILO - Modelled Estimates</x:v>
      </x:c>
      <x:c r="K146" s="17" t="str"/>
      <x:c r="L146" s="17" t="str"/>
      <x:c r="M146" s="17" t="str">
        <x:v>https://sdmx.ilo.org/rest/data/ILO,DF_EMP_2WAP_SEX_AGE_RT,1.0/IRN.A...?startPeriod=2000&amp;endPeriod=2026</x:v>
      </x:c>
      <x:c r="N146" s="17" t="str">
        <x:v>2026-08-29</x:v>
      </x:c>
    </x:row>
    <x:row r="147">
      <x:c r="A147" s="17" t="str">
        <x:v>DF_EMP_2WAP_SEX_AGE_RT-IRN-A-EMP_2WAP_RT-SEX_M-AGE_YTHADULT_YGE15-2020</x:v>
      </x:c>
      <x:c r="B147" s="17" t="str">
        <x:v>ilo-ilostat-sdmx-df_emp_2wap_sex_age_rt</x:v>
      </x:c>
      <x:c r="C147" s="17" t="str">
        <x:v>employment_to_population_ratio</x:v>
      </x:c>
      <x:c r="D147" s="17" t="str"/>
      <x:c r="E147" s="17" t="n">
        <x:v>2020</x:v>
      </x:c>
      <x:c r="F147" s="76" t="n">
        <x:v>62.393</x:v>
      </x:c>
      <x:c r="G147" s="17" t="str">
        <x:v>PT</x:v>
      </x:c>
      <x:c r="H147" s="17" t="n">
        <x:v>0</x:v>
      </x:c>
      <x:c r="I147" s="17" t="str">
        <x:v>modelled_estimate</x:v>
      </x:c>
      <x:c r="J147" s="17" t="str">
        <x:v>ILO - Modelled Estimates</x:v>
      </x:c>
      <x:c r="K147" s="17" t="str"/>
      <x:c r="L147" s="17" t="str"/>
      <x:c r="M147" s="17" t="str">
        <x:v>https://sdmx.ilo.org/rest/data/ILO,DF_EMP_2WAP_SEX_AGE_RT,1.0/IRN.A...?startPeriod=2000&amp;endPeriod=2026</x:v>
      </x:c>
      <x:c r="N147" s="17" t="str">
        <x:v>2026-08-29</x:v>
      </x:c>
    </x:row>
    <x:row r="148">
      <x:c r="A148" s="17" t="str">
        <x:v>DF_EMP_2WAP_SEX_AGE_RT-IRN-A-EMP_2WAP_RT-SEX_T-AGE_YTHADULT_YGE15-2020</x:v>
      </x:c>
      <x:c r="B148" s="17" t="str">
        <x:v>ilo-ilostat-sdmx-df_emp_2wap_sex_age_rt</x:v>
      </x:c>
      <x:c r="C148" s="17" t="str">
        <x:v>employment_to_population_ratio</x:v>
      </x:c>
      <x:c r="D148" s="17" t="str"/>
      <x:c r="E148" s="17" t="n">
        <x:v>2020</x:v>
      </x:c>
      <x:c r="F148" s="76" t="n">
        <x:v>37.352</x:v>
      </x:c>
      <x:c r="G148" s="17" t="str">
        <x:v>PT</x:v>
      </x:c>
      <x:c r="H148" s="17" t="n">
        <x:v>0</x:v>
      </x:c>
      <x:c r="I148" s="17" t="str">
        <x:v>modelled_estimate</x:v>
      </x:c>
      <x:c r="J148" s="17" t="str">
        <x:v>ILO - Modelled Estimates</x:v>
      </x:c>
      <x:c r="K148" s="17" t="str"/>
      <x:c r="L148" s="17" t="str"/>
      <x:c r="M148" s="17" t="str">
        <x:v>https://sdmx.ilo.org/rest/data/ILO,DF_EMP_2WAP_SEX_AGE_RT,1.0/IRN.A...?startPeriod=2000&amp;endPeriod=2026</x:v>
      </x:c>
      <x:c r="N148" s="17" t="str">
        <x:v>2026-08-29</x:v>
      </x:c>
    </x:row>
    <x:row r="149">
      <x:c r="A149" s="17" t="str">
        <x:v>DF_EMP_2WAP_SEX_AGE_RT-IRN-A-EMP_2WAP_RT-SEX_F-AGE_YTHADULT_YGE15-2021</x:v>
      </x:c>
      <x:c r="B149" s="17" t="str">
        <x:v>ilo-ilostat-sdmx-df_emp_2wap_sex_age_rt</x:v>
      </x:c>
      <x:c r="C149" s="17" t="str">
        <x:v>employment_to_population_ratio</x:v>
      </x:c>
      <x:c r="D149" s="17" t="str"/>
      <x:c r="E149" s="17" t="n">
        <x:v>2021</x:v>
      </x:c>
      <x:c r="F149" s="76" t="n">
        <x:v>10.979</x:v>
      </x:c>
      <x:c r="G149" s="17" t="str">
        <x:v>PT</x:v>
      </x:c>
      <x:c r="H149" s="17" t="n">
        <x:v>0</x:v>
      </x:c>
      <x:c r="I149" s="17" t="str">
        <x:v>modelled_estimate</x:v>
      </x:c>
      <x:c r="J149" s="17" t="str">
        <x:v>ILO - Modelled Estimates</x:v>
      </x:c>
      <x:c r="K149" s="17" t="str"/>
      <x:c r="L149" s="17" t="str"/>
      <x:c r="M149" s="17" t="str">
        <x:v>https://sdmx.ilo.org/rest/data/ILO,DF_EMP_2WAP_SEX_AGE_RT,1.0/IRN.A...?startPeriod=2000&amp;endPeriod=2026</x:v>
      </x:c>
      <x:c r="N149" s="17" t="str">
        <x:v>2026-08-29</x:v>
      </x:c>
    </x:row>
    <x:row r="150">
      <x:c r="A150" s="17" t="str">
        <x:v>DF_EMP_2WAP_SEX_AGE_RT-IRN-A-EMP_2WAP_RT-SEX_M-AGE_YTHADULT_YGE15-2021</x:v>
      </x:c>
      <x:c r="B150" s="17" t="str">
        <x:v>ilo-ilostat-sdmx-df_emp_2wap_sex_age_rt</x:v>
      </x:c>
      <x:c r="C150" s="17" t="str">
        <x:v>employment_to_population_ratio</x:v>
      </x:c>
      <x:c r="D150" s="17" t="str"/>
      <x:c r="E150" s="17" t="n">
        <x:v>2021</x:v>
      </x:c>
      <x:c r="F150" s="76" t="n">
        <x:v>62.749</x:v>
      </x:c>
      <x:c r="G150" s="17" t="str">
        <x:v>PT</x:v>
      </x:c>
      <x:c r="H150" s="17" t="n">
        <x:v>0</x:v>
      </x:c>
      <x:c r="I150" s="17" t="str">
        <x:v>modelled_estimate</x:v>
      </x:c>
      <x:c r="J150" s="17" t="str">
        <x:v>ILO - Modelled Estimates</x:v>
      </x:c>
      <x:c r="K150" s="17" t="str"/>
      <x:c r="L150" s="17" t="str"/>
      <x:c r="M150" s="17" t="str">
        <x:v>https://sdmx.ilo.org/rest/data/ILO,DF_EMP_2WAP_SEX_AGE_RT,1.0/IRN.A...?startPeriod=2000&amp;endPeriod=2026</x:v>
      </x:c>
      <x:c r="N150" s="17" t="str">
        <x:v>2026-08-29</x:v>
      </x:c>
    </x:row>
    <x:row r="151">
      <x:c r="A151" s="17" t="str">
        <x:v>DF_EMP_2WAP_SEX_AGE_RT-IRN-A-EMP_2WAP_RT-SEX_T-AGE_YTHADULT_YGE15-2021</x:v>
      </x:c>
      <x:c r="B151" s="17" t="str">
        <x:v>ilo-ilostat-sdmx-df_emp_2wap_sex_age_rt</x:v>
      </x:c>
      <x:c r="C151" s="17" t="str">
        <x:v>employment_to_population_ratio</x:v>
      </x:c>
      <x:c r="D151" s="17" t="str"/>
      <x:c r="E151" s="17" t="n">
        <x:v>2021</x:v>
      </x:c>
      <x:c r="F151" s="76" t="n">
        <x:v>37.233</x:v>
      </x:c>
      <x:c r="G151" s="17" t="str">
        <x:v>PT</x:v>
      </x:c>
      <x:c r="H151" s="17" t="n">
        <x:v>0</x:v>
      </x:c>
      <x:c r="I151" s="17" t="str">
        <x:v>modelled_estimate</x:v>
      </x:c>
      <x:c r="J151" s="17" t="str">
        <x:v>ILO - Modelled Estimates</x:v>
      </x:c>
      <x:c r="K151" s="17" t="str"/>
      <x:c r="L151" s="17" t="str"/>
      <x:c r="M151" s="17" t="str">
        <x:v>https://sdmx.ilo.org/rest/data/ILO,DF_EMP_2WAP_SEX_AGE_RT,1.0/IRN.A...?startPeriod=2000&amp;endPeriod=2026</x:v>
      </x:c>
      <x:c r="N151" s="17" t="str">
        <x:v>2026-08-29</x:v>
      </x:c>
    </x:row>
    <x:row r="152">
      <x:c r="A152" s="17" t="str">
        <x:v>DF_EMP_2WAP_SEX_AGE_RT-IRN-A-EMP_2WAP_RT-SEX_F-AGE_YTHADULT_YGE15-2022</x:v>
      </x:c>
      <x:c r="B152" s="17" t="str">
        <x:v>ilo-ilostat-sdmx-df_emp_2wap_sex_age_rt</x:v>
      </x:c>
      <x:c r="C152" s="17" t="str">
        <x:v>employment_to_population_ratio</x:v>
      </x:c>
      <x:c r="D152" s="17" t="str"/>
      <x:c r="E152" s="17" t="n">
        <x:v>2022</x:v>
      </x:c>
      <x:c r="F152" s="76" t="n">
        <x:v>11.33</x:v>
      </x:c>
      <x:c r="G152" s="17" t="str">
        <x:v>PT</x:v>
      </x:c>
      <x:c r="H152" s="17" t="n">
        <x:v>0</x:v>
      </x:c>
      <x:c r="I152" s="17" t="str">
        <x:v>modelled_estimate</x:v>
      </x:c>
      <x:c r="J152" s="17" t="str">
        <x:v>ILO - Modelled Estimates</x:v>
      </x:c>
      <x:c r="K152" s="17" t="str"/>
      <x:c r="L152" s="17" t="str"/>
      <x:c r="M152" s="17" t="str">
        <x:v>https://sdmx.ilo.org/rest/data/ILO,DF_EMP_2WAP_SEX_AGE_RT,1.0/IRN.A...?startPeriod=2000&amp;endPeriod=2026</x:v>
      </x:c>
      <x:c r="N152" s="17" t="str">
        <x:v>2026-08-29</x:v>
      </x:c>
    </x:row>
    <x:row r="153">
      <x:c r="A153" s="17" t="str">
        <x:v>DF_EMP_2WAP_SEX_AGE_RT-IRN-A-EMP_2WAP_RT-SEX_M-AGE_YTHADULT_YGE15-2022</x:v>
      </x:c>
      <x:c r="B153" s="17" t="str">
        <x:v>ilo-ilostat-sdmx-df_emp_2wap_sex_age_rt</x:v>
      </x:c>
      <x:c r="C153" s="17" t="str">
        <x:v>employment_to_population_ratio</x:v>
      </x:c>
      <x:c r="D153" s="17" t="str"/>
      <x:c r="E153" s="17" t="n">
        <x:v>2022</x:v>
      </x:c>
      <x:c r="F153" s="76" t="n">
        <x:v>61.729</x:v>
      </x:c>
      <x:c r="G153" s="17" t="str">
        <x:v>PT</x:v>
      </x:c>
      <x:c r="H153" s="17" t="n">
        <x:v>0</x:v>
      </x:c>
      <x:c r="I153" s="17" t="str">
        <x:v>modelled_estimate</x:v>
      </x:c>
      <x:c r="J153" s="17" t="str">
        <x:v>ILO - Modelled Estimates</x:v>
      </x:c>
      <x:c r="K153" s="17" t="str"/>
      <x:c r="L153" s="17" t="str"/>
      <x:c r="M153" s="17" t="str">
        <x:v>https://sdmx.ilo.org/rest/data/ILO,DF_EMP_2WAP_SEX_AGE_RT,1.0/IRN.A...?startPeriod=2000&amp;endPeriod=2026</x:v>
      </x:c>
      <x:c r="N153" s="17" t="str">
        <x:v>2026-08-29</x:v>
      </x:c>
    </x:row>
    <x:row r="154">
      <x:c r="A154" s="17" t="str">
        <x:v>DF_EMP_2WAP_SEX_AGE_RT-IRN-A-EMP_2WAP_RT-SEX_T-AGE_YTHADULT_YGE15-2022</x:v>
      </x:c>
      <x:c r="B154" s="17" t="str">
        <x:v>ilo-ilostat-sdmx-df_emp_2wap_sex_age_rt</x:v>
      </x:c>
      <x:c r="C154" s="17" t="str">
        <x:v>employment_to_population_ratio</x:v>
      </x:c>
      <x:c r="D154" s="17" t="str"/>
      <x:c r="E154" s="17" t="n">
        <x:v>2022</x:v>
      </x:c>
      <x:c r="F154" s="76" t="n">
        <x:v>36.877</x:v>
      </x:c>
      <x:c r="G154" s="17" t="str">
        <x:v>PT</x:v>
      </x:c>
      <x:c r="H154" s="17" t="n">
        <x:v>0</x:v>
      </x:c>
      <x:c r="I154" s="17" t="str">
        <x:v>modelled_estimate</x:v>
      </x:c>
      <x:c r="J154" s="17" t="str">
        <x:v>ILO - Modelled Estimates</x:v>
      </x:c>
      <x:c r="K154" s="17" t="str"/>
      <x:c r="L154" s="17" t="str"/>
      <x:c r="M154" s="17" t="str">
        <x:v>https://sdmx.ilo.org/rest/data/ILO,DF_EMP_2WAP_SEX_AGE_RT,1.0/IRN.A...?startPeriod=2000&amp;endPeriod=2026</x:v>
      </x:c>
      <x:c r="N154" s="17" t="str">
        <x:v>2026-08-29</x:v>
      </x:c>
    </x:row>
    <x:row r="155">
      <x:c r="A155" s="17" t="str">
        <x:v>DF_EMP_2WAP_SEX_AGE_RT-IRN-A-EMP_2WAP_RT-SEX_F-AGE_YTHADULT_YGE15-2023</x:v>
      </x:c>
      <x:c r="B155" s="17" t="str">
        <x:v>ilo-ilostat-sdmx-df_emp_2wap_sex_age_rt</x:v>
      </x:c>
      <x:c r="C155" s="17" t="str">
        <x:v>employment_to_population_ratio</x:v>
      </x:c>
      <x:c r="D155" s="17" t="str"/>
      <x:c r="E155" s="17" t="n">
        <x:v>2023</x:v>
      </x:c>
      <x:c r="F155" s="76" t="n">
        <x:v>11.993</x:v>
      </x:c>
      <x:c r="G155" s="17" t="str">
        <x:v>PT</x:v>
      </x:c>
      <x:c r="H155" s="17" t="n">
        <x:v>0</x:v>
      </x:c>
      <x:c r="I155" s="17" t="str">
        <x:v>modelled_estimate</x:v>
      </x:c>
      <x:c r="J155" s="17" t="str">
        <x:v>ILO - Modelled Estimates</x:v>
      </x:c>
      <x:c r="K155" s="17" t="str"/>
      <x:c r="L155" s="17" t="str"/>
      <x:c r="M155" s="17" t="str">
        <x:v>https://sdmx.ilo.org/rest/data/ILO,DF_EMP_2WAP_SEX_AGE_RT,1.0/IRN.A...?startPeriod=2000&amp;endPeriod=2026</x:v>
      </x:c>
      <x:c r="N155" s="17" t="str">
        <x:v>2026-08-29</x:v>
      </x:c>
    </x:row>
    <x:row r="156">
      <x:c r="A156" s="17" t="str">
        <x:v>DF_EMP_2WAP_SEX_AGE_RT-IRN-A-EMP_2WAP_RT-SEX_M-AGE_YTHADULT_YGE15-2023</x:v>
      </x:c>
      <x:c r="B156" s="17" t="str">
        <x:v>ilo-ilostat-sdmx-df_emp_2wap_sex_age_rt</x:v>
      </x:c>
      <x:c r="C156" s="17" t="str">
        <x:v>employment_to_population_ratio</x:v>
      </x:c>
      <x:c r="D156" s="17" t="str"/>
      <x:c r="E156" s="17" t="n">
        <x:v>2023</x:v>
      </x:c>
      <x:c r="F156" s="76" t="n">
        <x:v>63.6</x:v>
      </x:c>
      <x:c r="G156" s="17" t="str">
        <x:v>PT</x:v>
      </x:c>
      <x:c r="H156" s="17" t="n">
        <x:v>0</x:v>
      </x:c>
      <x:c r="I156" s="17" t="str">
        <x:v>modelled_estimate</x:v>
      </x:c>
      <x:c r="J156" s="17" t="str">
        <x:v>ILO - Modelled Estimates</x:v>
      </x:c>
      <x:c r="K156" s="17" t="str"/>
      <x:c r="L156" s="17" t="str"/>
      <x:c r="M156" s="17" t="str">
        <x:v>https://sdmx.ilo.org/rest/data/ILO,DF_EMP_2WAP_SEX_AGE_RT,1.0/IRN.A...?startPeriod=2000&amp;endPeriod=2026</x:v>
      </x:c>
      <x:c r="N156" s="17" t="str">
        <x:v>2026-08-29</x:v>
      </x:c>
    </x:row>
    <x:row r="157">
      <x:c r="A157" s="17" t="str">
        <x:v>DF_EMP_2WAP_SEX_AGE_RT-IRN-A-EMP_2WAP_RT-SEX_T-AGE_YTHADULT_YGE15-2023</x:v>
      </x:c>
      <x:c r="B157" s="17" t="str">
        <x:v>ilo-ilostat-sdmx-df_emp_2wap_sex_age_rt</x:v>
      </x:c>
      <x:c r="C157" s="17" t="str">
        <x:v>employment_to_population_ratio</x:v>
      </x:c>
      <x:c r="D157" s="17" t="str"/>
      <x:c r="E157" s="17" t="n">
        <x:v>2023</x:v>
      </x:c>
      <x:c r="F157" s="76" t="n">
        <x:v>38.142</x:v>
      </x:c>
      <x:c r="G157" s="17" t="str">
        <x:v>PT</x:v>
      </x:c>
      <x:c r="H157" s="17" t="n">
        <x:v>0</x:v>
      </x:c>
      <x:c r="I157" s="17" t="str">
        <x:v>modelled_estimate</x:v>
      </x:c>
      <x:c r="J157" s="17" t="str">
        <x:v>ILO - Modelled Estimates</x:v>
      </x:c>
      <x:c r="K157" s="17" t="str"/>
      <x:c r="L157" s="17" t="str"/>
      <x:c r="M157" s="17" t="str">
        <x:v>https://sdmx.ilo.org/rest/data/ILO,DF_EMP_2WAP_SEX_AGE_RT,1.0/IRN.A...?startPeriod=2000&amp;endPeriod=2026</x:v>
      </x:c>
      <x:c r="N157" s="17" t="str">
        <x:v>2026-08-29</x:v>
      </x:c>
    </x:row>
    <x:row r="158">
      <x:c r="A158" s="17" t="str">
        <x:v>DF_EMP_2WAP_SEX_AGE_RT-IRN-A-EMP_2WAP_RT-SEX_F-AGE_YTHADULT_YGE15-2024</x:v>
      </x:c>
      <x:c r="B158" s="17" t="str">
        <x:v>ilo-ilostat-sdmx-df_emp_2wap_sex_age_rt</x:v>
      </x:c>
      <x:c r="C158" s="17" t="str">
        <x:v>employment_to_population_ratio</x:v>
      </x:c>
      <x:c r="D158" s="17" t="str"/>
      <x:c r="E158" s="17" t="n">
        <x:v>2024</x:v>
      </x:c>
      <x:c r="F158" s="76" t="n">
        <x:v>12.006</x:v>
      </x:c>
      <x:c r="G158" s="17" t="str">
        <x:v>PT</x:v>
      </x:c>
      <x:c r="H158" s="17" t="n">
        <x:v>0</x:v>
      </x:c>
      <x:c r="I158" s="17" t="str">
        <x:v>modelled_estimate</x:v>
      </x:c>
      <x:c r="J158" s="17" t="str">
        <x:v>ILO - Modelled Estimates</x:v>
      </x:c>
      <x:c r="K158" s="17" t="str"/>
      <x:c r="L158" s="17" t="str"/>
      <x:c r="M158" s="17" t="str">
        <x:v>https://sdmx.ilo.org/rest/data/ILO,DF_EMP_2WAP_SEX_AGE_RT,1.0/IRN.A...?startPeriod=2000&amp;endPeriod=2026</x:v>
      </x:c>
      <x:c r="N158" s="17" t="str">
        <x:v>2026-08-29</x:v>
      </x:c>
    </x:row>
    <x:row r="159">
      <x:c r="A159" s="17" t="str">
        <x:v>DF_EMP_2WAP_SEX_AGE_RT-IRN-A-EMP_2WAP_RT-SEX_M-AGE_YTHADULT_YGE15-2024</x:v>
      </x:c>
      <x:c r="B159" s="17" t="str">
        <x:v>ilo-ilostat-sdmx-df_emp_2wap_sex_age_rt</x:v>
      </x:c>
      <x:c r="C159" s="17" t="str">
        <x:v>employment_to_population_ratio</x:v>
      </x:c>
      <x:c r="D159" s="17" t="str"/>
      <x:c r="E159" s="17" t="n">
        <x:v>2024</x:v>
      </x:c>
      <x:c r="F159" s="76" t="n">
        <x:v>63.137</x:v>
      </x:c>
      <x:c r="G159" s="17" t="str">
        <x:v>PT</x:v>
      </x:c>
      <x:c r="H159" s="17" t="n">
        <x:v>0</x:v>
      </x:c>
      <x:c r="I159" s="17" t="str">
        <x:v>modelled_estimate</x:v>
      </x:c>
      <x:c r="J159" s="17" t="str">
        <x:v>ILO - Modelled Estimates</x:v>
      </x:c>
      <x:c r="K159" s="17" t="str"/>
      <x:c r="L159" s="17" t="str"/>
      <x:c r="M159" s="17" t="str">
        <x:v>https://sdmx.ilo.org/rest/data/ILO,DF_EMP_2WAP_SEX_AGE_RT,1.0/IRN.A...?startPeriod=2000&amp;endPeriod=2026</x:v>
      </x:c>
      <x:c r="N159" s="17" t="str">
        <x:v>2026-08-29</x:v>
      </x:c>
    </x:row>
    <x:row r="160">
      <x:c r="A160" s="17" t="str">
        <x:v>DF_EMP_2WAP_SEX_AGE_RT-IRN-A-EMP_2WAP_RT-SEX_T-AGE_YTHADULT_YGE15-2024</x:v>
      </x:c>
      <x:c r="B160" s="17" t="str">
        <x:v>ilo-ilostat-sdmx-df_emp_2wap_sex_age_rt</x:v>
      </x:c>
      <x:c r="C160" s="17" t="str">
        <x:v>employment_to_population_ratio</x:v>
      </x:c>
      <x:c r="D160" s="17" t="str"/>
      <x:c r="E160" s="17" t="n">
        <x:v>2024</x:v>
      </x:c>
      <x:c r="F160" s="76" t="n">
        <x:v>37.905</x:v>
      </x:c>
      <x:c r="G160" s="17" t="str">
        <x:v>PT</x:v>
      </x:c>
      <x:c r="H160" s="17" t="n">
        <x:v>0</x:v>
      </x:c>
      <x:c r="I160" s="17" t="str">
        <x:v>modelled_estimate</x:v>
      </x:c>
      <x:c r="J160" s="17" t="str">
        <x:v>ILO - Modelled Estimates</x:v>
      </x:c>
      <x:c r="K160" s="17" t="str"/>
      <x:c r="L160" s="17" t="str"/>
      <x:c r="M160" s="17" t="str">
        <x:v>https://sdmx.ilo.org/rest/data/ILO,DF_EMP_2WAP_SEX_AGE_RT,1.0/IRN.A...?startPeriod=2000&amp;endPeriod=2026</x:v>
      </x:c>
      <x:c r="N160" s="17" t="str">
        <x:v>2026-08-29</x:v>
      </x:c>
    </x:row>
    <x:row r="161">
      <x:c r="A161" s="17" t="str">
        <x:v>DF_EMP_2WAP_SEX_AGE_RT-IRN-A-EMP_2WAP_RT-SEX_F-AGE_YTHADULT_YGE15-2025</x:v>
      </x:c>
      <x:c r="B161" s="17" t="str">
        <x:v>ilo-ilostat-sdmx-df_emp_2wap_sex_age_rt</x:v>
      </x:c>
      <x:c r="C161" s="17" t="str">
        <x:v>employment_to_population_ratio</x:v>
      </x:c>
      <x:c r="D161" s="17" t="str"/>
      <x:c r="E161" s="17" t="n">
        <x:v>2025</x:v>
      </x:c>
      <x:c r="F161" s="76" t="n">
        <x:v>11.828</x:v>
      </x:c>
      <x:c r="G161" s="17" t="str">
        <x:v>PT</x:v>
      </x:c>
      <x:c r="H161" s="17" t="n">
        <x:v>0</x:v>
      </x:c>
      <x:c r="I161" s="17" t="str">
        <x:v>modelled_estimate</x:v>
      </x:c>
      <x:c r="J161" s="17" t="str">
        <x:v>ILO - Modelled Estimates</x:v>
      </x:c>
      <x:c r="K161" s="17" t="str"/>
      <x:c r="L161" s="17" t="str"/>
      <x:c r="M161" s="17" t="str">
        <x:v>https://sdmx.ilo.org/rest/data/ILO,DF_EMP_2WAP_SEX_AGE_RT,1.0/IRN.A...?startPeriod=2000&amp;endPeriod=2026</x:v>
      </x:c>
      <x:c r="N161" s="17" t="str">
        <x:v>2026-08-29</x:v>
      </x:c>
    </x:row>
    <x:row r="162">
      <x:c r="A162" s="17" t="str">
        <x:v>DF_EMP_2WAP_SEX_AGE_RT-IRN-A-EMP_2WAP_RT-SEX_M-AGE_YTHADULT_YGE15-2025</x:v>
      </x:c>
      <x:c r="B162" s="17" t="str">
        <x:v>ilo-ilostat-sdmx-df_emp_2wap_sex_age_rt</x:v>
      </x:c>
      <x:c r="C162" s="17" t="str">
        <x:v>employment_to_population_ratio</x:v>
      </x:c>
      <x:c r="D162" s="17" t="str"/>
      <x:c r="E162" s="17" t="n">
        <x:v>2025</x:v>
      </x:c>
      <x:c r="F162" s="76" t="n">
        <x:v>62.654</x:v>
      </x:c>
      <x:c r="G162" s="17" t="str">
        <x:v>PT</x:v>
      </x:c>
      <x:c r="H162" s="17" t="n">
        <x:v>0</x:v>
      </x:c>
      <x:c r="I162" s="17" t="str">
        <x:v>modelled_estimate</x:v>
      </x:c>
      <x:c r="J162" s="17" t="str">
        <x:v>ILO - Modelled Estimates</x:v>
      </x:c>
      <x:c r="K162" s="17" t="str"/>
      <x:c r="L162" s="17" t="str"/>
      <x:c r="M162" s="17" t="str">
        <x:v>https://sdmx.ilo.org/rest/data/ILO,DF_EMP_2WAP_SEX_AGE_RT,1.0/IRN.A...?startPeriod=2000&amp;endPeriod=2026</x:v>
      </x:c>
      <x:c r="N162" s="17" t="str">
        <x:v>2026-08-29</x:v>
      </x:c>
    </x:row>
    <x:row r="163">
      <x:c r="A163" s="17" t="str">
        <x:v>DF_EMP_2WAP_SEX_AGE_RT-IRN-A-EMP_2WAP_RT-SEX_T-AGE_YTHADULT_YGE15-2025</x:v>
      </x:c>
      <x:c r="B163" s="17" t="str">
        <x:v>ilo-ilostat-sdmx-df_emp_2wap_sex_age_rt</x:v>
      </x:c>
      <x:c r="C163" s="17" t="str">
        <x:v>employment_to_population_ratio</x:v>
      </x:c>
      <x:c r="D163" s="17" t="str"/>
      <x:c r="E163" s="17" t="n">
        <x:v>2025</x:v>
      </x:c>
      <x:c r="F163" s="76" t="n">
        <x:v>37.565</x:v>
      </x:c>
      <x:c r="G163" s="17" t="str">
        <x:v>PT</x:v>
      </x:c>
      <x:c r="H163" s="17" t="n">
        <x:v>0</x:v>
      </x:c>
      <x:c r="I163" s="17" t="str">
        <x:v>modelled_estimate</x:v>
      </x:c>
      <x:c r="J163" s="17" t="str">
        <x:v>ILO - Modelled Estimates</x:v>
      </x:c>
      <x:c r="K163" s="17" t="str"/>
      <x:c r="L163" s="17" t="str"/>
      <x:c r="M163" s="17" t="str">
        <x:v>https://sdmx.ilo.org/rest/data/ILO,DF_EMP_2WAP_SEX_AGE_RT,1.0/IRN.A...?startPeriod=2000&amp;endPeriod=2026</x:v>
      </x:c>
      <x:c r="N163" s="17" t="str">
        <x:v>2026-08-29</x:v>
      </x:c>
    </x:row>
    <x:row r="164">
      <x:c r="A164" s="17" t="str">
        <x:v>DF_EMP_2WAP_SEX_AGE_RT-IRN-A-EMP_2WAP_RT-SEX_F-AGE_YTHADULT_YGE15-2026</x:v>
      </x:c>
      <x:c r="B164" s="17" t="str">
        <x:v>ilo-ilostat-sdmx-df_emp_2wap_sex_age_rt</x:v>
      </x:c>
      <x:c r="C164" s="17" t="str">
        <x:v>employment_to_population_ratio</x:v>
      </x:c>
      <x:c r="D164" s="17" t="str"/>
      <x:c r="E164" s="17" t="n">
        <x:v>2026</x:v>
      </x:c>
      <x:c r="F164" s="76" t="n">
        <x:v>11.682</x:v>
      </x:c>
      <x:c r="G164" s="17" t="str">
        <x:v>PT</x:v>
      </x:c>
      <x:c r="H164" s="17" t="n">
        <x:v>0</x:v>
      </x:c>
      <x:c r="I164" s="17" t="str">
        <x:v>modelled_estimate</x:v>
      </x:c>
      <x:c r="J164" s="17" t="str">
        <x:v>ILO - Modelled Estimates</x:v>
      </x:c>
      <x:c r="K164" s="17" t="str"/>
      <x:c r="L164" s="17" t="str"/>
      <x:c r="M164" s="17" t="str">
        <x:v>https://sdmx.ilo.org/rest/data/ILO,DF_EMP_2WAP_SEX_AGE_RT,1.0/IRN.A...?startPeriod=2000&amp;endPeriod=2026</x:v>
      </x:c>
      <x:c r="N164" s="17" t="str">
        <x:v>2026-08-29</x:v>
      </x:c>
    </x:row>
    <x:row r="165">
      <x:c r="A165" s="17" t="str">
        <x:v>DF_EMP_2WAP_SEX_AGE_RT-IRN-A-EMP_2WAP_RT-SEX_M-AGE_YTHADULT_YGE15-2026</x:v>
      </x:c>
      <x:c r="B165" s="17" t="str">
        <x:v>ilo-ilostat-sdmx-df_emp_2wap_sex_age_rt</x:v>
      </x:c>
      <x:c r="C165" s="17" t="str">
        <x:v>employment_to_population_ratio</x:v>
      </x:c>
      <x:c r="D165" s="17" t="str"/>
      <x:c r="E165" s="17" t="n">
        <x:v>2026</x:v>
      </x:c>
      <x:c r="F165" s="76" t="n">
        <x:v>62.15</x:v>
      </x:c>
      <x:c r="G165" s="17" t="str">
        <x:v>PT</x:v>
      </x:c>
      <x:c r="H165" s="17" t="n">
        <x:v>0</x:v>
      </x:c>
      <x:c r="I165" s="17" t="str">
        <x:v>modelled_estimate</x:v>
      </x:c>
      <x:c r="J165" s="17" t="str">
        <x:v>ILO - Modelled Estimates</x:v>
      </x:c>
      <x:c r="K165" s="17" t="str"/>
      <x:c r="L165" s="17" t="str"/>
      <x:c r="M165" s="17" t="str">
        <x:v>https://sdmx.ilo.org/rest/data/ILO,DF_EMP_2WAP_SEX_AGE_RT,1.0/IRN.A...?startPeriod=2000&amp;endPeriod=2026</x:v>
      </x:c>
      <x:c r="N165" s="17" t="str">
        <x:v>2026-08-29</x:v>
      </x:c>
    </x:row>
    <x:row r="166">
      <x:c r="A166" s="17" t="str">
        <x:v>DF_EMP_2WAP_SEX_AGE_RT-IRN-A-EMP_2WAP_RT-SEX_T-AGE_YTHADULT_YGE15-2026</x:v>
      </x:c>
      <x:c r="B166" s="17" t="str">
        <x:v>ilo-ilostat-sdmx-df_emp_2wap_sex_age_rt</x:v>
      </x:c>
      <x:c r="C166" s="17" t="str">
        <x:v>employment_to_population_ratio</x:v>
      </x:c>
      <x:c r="D166" s="17" t="str"/>
      <x:c r="E166" s="17" t="n">
        <x:v>2026</x:v>
      </x:c>
      <x:c r="F166" s="76" t="n">
        <x:v>37.229</x:v>
      </x:c>
      <x:c r="G166" s="17" t="str">
        <x:v>PT</x:v>
      </x:c>
      <x:c r="H166" s="17" t="n">
        <x:v>0</x:v>
      </x:c>
      <x:c r="I166" s="17" t="str">
        <x:v>modelled_estimate</x:v>
      </x:c>
      <x:c r="J166" s="17" t="str">
        <x:v>ILO - Modelled Estimates</x:v>
      </x:c>
      <x:c r="K166" s="17" t="str"/>
      <x:c r="L166" s="17" t="str"/>
      <x:c r="M166" s="17" t="str">
        <x:v>https://sdmx.ilo.org/rest/data/ILO,DF_EMP_2WAP_SEX_AGE_RT,1.0/IRN.A...?startPeriod=2000&amp;endPeriod=2026</x:v>
      </x:c>
      <x:c r="N166" s="17" t="str">
        <x:v>2026-08-29</x:v>
      </x:c>
    </x:row>
    <x:row r="167">
      <x:c r="A167" s="17" t="str">
        <x:v>DF_EMP_TEMP_SEX_ECO_NB-IRN-A-EMP_TEMP_NB-SEX_T-ECO_AGGREGATE_AGR-2005</x:v>
      </x:c>
      <x:c r="B167" s="17" t="str">
        <x:v>ilo-ilostat-sdmx-df_emp_temp_sex_eco_nb</x:v>
      </x:c>
      <x:c r="C167" s="17" t="str">
        <x:v>employment_by_economic_activity</x:v>
      </x:c>
      <x:c r="D167" s="17" t="str">
        <x:v>ECO_AGGREGATE_AGR</x:v>
      </x:c>
      <x:c r="E167" s="17" t="n">
        <x:v>2005</x:v>
      </x:c>
      <x:c r="F167" s="76" t="n">
        <x:v>468.415</x:v>
      </x:c>
      <x:c r="G167" s="17" t="str">
        <x:v>PS</x:v>
      </x:c>
      <x:c r="H167" s="17" t="n">
        <x:v>3</x:v>
      </x:c>
      <x:c r="I167" s="17" t="str">
        <x:v>observation</x:v>
      </x:c>
      <x:c r="J167" s="17" t="str">
        <x:v>LFS - Labour Force Survey</x:v>
      </x:c>
      <x:c r="K167" s="17" t="str"/>
      <x:c r="L167" s="17" t="str">
        <x:v>Repository: ILO-STATISTICS - Micro data processing</x:v>
      </x:c>
      <x:c r="M167" s="17" t="str">
        <x:v>https://sdmx.ilo.org/rest/data/ILO,DF_EMP_TEMP_SEX_ECO_NB,1.0/IRN.A...?startPeriod=2000&amp;endPeriod=2026</x:v>
      </x:c>
      <x:c r="N167" s="17" t="str">
        <x:v>2026-08-29</x:v>
      </x:c>
    </x:row>
    <x:row r="168">
      <x:c r="A168" s="17" t="str">
        <x:v>DF_EMP_TEMP_SEX_ECO_NB-IRN-A-EMP_TEMP_NB-SEX_T-ECO_AGGREGATE_CON-2005</x:v>
      </x:c>
      <x:c r="B168" s="17" t="str">
        <x:v>ilo-ilostat-sdmx-df_emp_temp_sex_eco_nb</x:v>
      </x:c>
      <x:c r="C168" s="17" t="str">
        <x:v>employment_by_economic_activity</x:v>
      </x:c>
      <x:c r="D168" s="17" t="str">
        <x:v>ECO_AGGREGATE_CON</x:v>
      </x:c>
      <x:c r="E168" s="17" t="n">
        <x:v>2005</x:v>
      </x:c>
      <x:c r="F168" s="76" t="n">
        <x:v>912.83</x:v>
      </x:c>
      <x:c r="G168" s="17" t="str">
        <x:v>PS</x:v>
      </x:c>
      <x:c r="H168" s="17" t="n">
        <x:v>3</x:v>
      </x:c>
      <x:c r="I168" s="17" t="str">
        <x:v>observation</x:v>
      </x:c>
      <x:c r="J168" s="17" t="str">
        <x:v>LFS - Labour Force Survey</x:v>
      </x:c>
      <x:c r="K168" s="17" t="str"/>
      <x:c r="L168" s="17" t="str">
        <x:v>Repository: ILO-STATISTICS - Micro data processing</x:v>
      </x:c>
      <x:c r="M168" s="17" t="str">
        <x:v>https://sdmx.ilo.org/rest/data/ILO,DF_EMP_TEMP_SEX_ECO_NB,1.0/IRN.A...?startPeriod=2000&amp;endPeriod=2026</x:v>
      </x:c>
      <x:c r="N168" s="17" t="str">
        <x:v>2026-08-29</x:v>
      </x:c>
    </x:row>
    <x:row r="169">
      <x:c r="A169" s="17" t="str">
        <x:v>DF_EMP_TEMP_SEX_ECO_NB-IRN-A-EMP_TEMP_NB-SEX_T-ECO_AGGREGATE_MAN-2005</x:v>
      </x:c>
      <x:c r="B169" s="17" t="str">
        <x:v>ilo-ilostat-sdmx-df_emp_temp_sex_eco_nb</x:v>
      </x:c>
      <x:c r="C169" s="17" t="str">
        <x:v>employment_by_economic_activity</x:v>
      </x:c>
      <x:c r="D169" s="17" t="str">
        <x:v>ECO_AGGREGATE_MAN</x:v>
      </x:c>
      <x:c r="E169" s="17" t="n">
        <x:v>2005</x:v>
      </x:c>
      <x:c r="F169" s="76" t="n">
        <x:v>2702.29</x:v>
      </x:c>
      <x:c r="G169" s="17" t="str">
        <x:v>PS</x:v>
      </x:c>
      <x:c r="H169" s="17" t="n">
        <x:v>3</x:v>
      </x:c>
      <x:c r="I169" s="17" t="str">
        <x:v>observation</x:v>
      </x:c>
      <x:c r="J169" s="17" t="str">
        <x:v>LFS - Labour Force Survey</x:v>
      </x:c>
      <x:c r="K169" s="17" t="str"/>
      <x:c r="L169" s="17" t="str">
        <x:v>Repository: ILO-STATISTICS - Micro data processing</x:v>
      </x:c>
      <x:c r="M169" s="17" t="str">
        <x:v>https://sdmx.ilo.org/rest/data/ILO,DF_EMP_TEMP_SEX_ECO_NB,1.0/IRN.A...?startPeriod=2000&amp;endPeriod=2026</x:v>
      </x:c>
      <x:c r="N169" s="17" t="str">
        <x:v>2026-08-29</x:v>
      </x:c>
    </x:row>
    <x:row r="170">
      <x:c r="A170" s="17" t="str">
        <x:v>DF_EMP_TEMP_SEX_ECO_NB-IRN-A-EMP_TEMP_NB-SEX_T-ECO_AGGREGATE_MKT-2005</x:v>
      </x:c>
      <x:c r="B170" s="17" t="str">
        <x:v>ilo-ilostat-sdmx-df_emp_temp_sex_eco_nb</x:v>
      </x:c>
      <x:c r="C170" s="17" t="str">
        <x:v>employment_by_economic_activity</x:v>
      </x:c>
      <x:c r="D170" s="17" t="str">
        <x:v>ECO_AGGREGATE_MKT</x:v>
      </x:c>
      <x:c r="E170" s="17" t="n">
        <x:v>2005</x:v>
      </x:c>
      <x:c r="F170" s="76" t="n">
        <x:v>10555.926</x:v>
      </x:c>
      <x:c r="G170" s="17" t="str">
        <x:v>PS</x:v>
      </x:c>
      <x:c r="H170" s="17" t="n">
        <x:v>3</x:v>
      </x:c>
      <x:c r="I170" s="17" t="str">
        <x:v>observation</x:v>
      </x:c>
      <x:c r="J170" s="17" t="str">
        <x:v>LFS - Labour Force Survey</x:v>
      </x:c>
      <x:c r="K170" s="17" t="str"/>
      <x:c r="L170" s="17" t="str">
        <x:v>Repository: ILO-STATISTICS - Micro data processing</x:v>
      </x:c>
      <x:c r="M170" s="17" t="str">
        <x:v>https://sdmx.ilo.org/rest/data/ILO,DF_EMP_TEMP_SEX_ECO_NB,1.0/IRN.A...?startPeriod=2000&amp;endPeriod=2026</x:v>
      </x:c>
      <x:c r="N170" s="17" t="str">
        <x:v>2026-08-29</x:v>
      </x:c>
    </x:row>
    <x:row r="171">
      <x:c r="A171" s="17" t="str">
        <x:v>DF_EMP_TEMP_SEX_ECO_NB-IRN-A-EMP_TEMP_NB-SEX_T-ECO_AGGREGATE_PUB-2005</x:v>
      </x:c>
      <x:c r="B171" s="17" t="str">
        <x:v>ilo-ilostat-sdmx-df_emp_temp_sex_eco_nb</x:v>
      </x:c>
      <x:c r="C171" s="17" t="str">
        <x:v>employment_by_economic_activity</x:v>
      </x:c>
      <x:c r="D171" s="17" t="str">
        <x:v>ECO_AGGREGATE_PUB</x:v>
      </x:c>
      <x:c r="E171" s="17" t="n">
        <x:v>2005</x:v>
      </x:c>
      <x:c r="F171" s="76" t="n">
        <x:v>2833.506</x:v>
      </x:c>
      <x:c r="G171" s="17" t="str">
        <x:v>PS</x:v>
      </x:c>
      <x:c r="H171" s="17" t="n">
        <x:v>3</x:v>
      </x:c>
      <x:c r="I171" s="17" t="str">
        <x:v>observation</x:v>
      </x:c>
      <x:c r="J171" s="17" t="str">
        <x:v>LFS - Labour Force Survey</x:v>
      </x:c>
      <x:c r="K171" s="17" t="str"/>
      <x:c r="L171" s="17" t="str">
        <x:v>Repository: ILO-STATISTICS - Micro data processing</x:v>
      </x:c>
      <x:c r="M171" s="17" t="str">
        <x:v>https://sdmx.ilo.org/rest/data/ILO,DF_EMP_TEMP_SEX_ECO_NB,1.0/IRN.A...?startPeriod=2000&amp;endPeriod=2026</x:v>
      </x:c>
      <x:c r="N171" s="17" t="str">
        <x:v>2026-08-29</x:v>
      </x:c>
    </x:row>
    <x:row r="172">
      <x:c r="A172" s="17" t="str">
        <x:v>DF_EMP_TEMP_SEX_ECO_NB-IRN-A-EMP_TEMP_NB-SEX_T-ECO_AGGREGATE_TOTAL-2005</x:v>
      </x:c>
      <x:c r="B172" s="17" t="str">
        <x:v>ilo-ilostat-sdmx-df_emp_temp_sex_eco_nb</x:v>
      </x:c>
      <x:c r="C172" s="17" t="str">
        <x:v>employment_by_economic_activity</x:v>
      </x:c>
      <x:c r="D172" s="17" t="str">
        <x:v>ECO_AGGREGATE_TOTAL</x:v>
      </x:c>
      <x:c r="E172" s="17" t="n">
        <x:v>2005</x:v>
      </x:c>
      <x:c r="F172" s="76" t="n">
        <x:v>19847.12</x:v>
      </x:c>
      <x:c r="G172" s="17" t="str">
        <x:v>PS</x:v>
      </x:c>
      <x:c r="H172" s="17" t="n">
        <x:v>3</x:v>
      </x:c>
      <x:c r="I172" s="17" t="str">
        <x:v>observation</x:v>
      </x:c>
      <x:c r="J172" s="17" t="str">
        <x:v>LFS - Labour Force Survey</x:v>
      </x:c>
      <x:c r="K172" s="17" t="str"/>
      <x:c r="L172" s="17" t="str">
        <x:v>Repository: ILO-STATISTICS - Micro data processing</x:v>
      </x:c>
      <x:c r="M172" s="17" t="str">
        <x:v>https://sdmx.ilo.org/rest/data/ILO,DF_EMP_TEMP_SEX_ECO_NB,1.0/IRN.A...?startPeriod=2000&amp;endPeriod=2026</x:v>
      </x:c>
      <x:c r="N172" s="17" t="str">
        <x:v>2026-08-29</x:v>
      </x:c>
    </x:row>
    <x:row r="173">
      <x:c r="A173" s="17" t="str">
        <x:v>DF_EMP_TEMP_SEX_ECO_NB-IRN-A-EMP_TEMP_NB-SEX_T-ECO_AGGREGATE_X-2005</x:v>
      </x:c>
      <x:c r="B173" s="17" t="str">
        <x:v>ilo-ilostat-sdmx-df_emp_temp_sex_eco_nb</x:v>
      </x:c>
      <x:c r="C173" s="17" t="str">
        <x:v>employment_by_economic_activity</x:v>
      </x:c>
      <x:c r="D173" s="17" t="str">
        <x:v>ECO_AGGREGATE_X</x:v>
      </x:c>
      <x:c r="E173" s="17" t="n">
        <x:v>2005</x:v>
      </x:c>
      <x:c r="F173" s="76" t="n">
        <x:v>2374.153</x:v>
      </x:c>
      <x:c r="G173" s="17" t="str">
        <x:v>PS</x:v>
      </x:c>
      <x:c r="H173" s="17" t="n">
        <x:v>3</x:v>
      </x:c>
      <x:c r="I173" s="17" t="str">
        <x:v>observation</x:v>
      </x:c>
      <x:c r="J173" s="17" t="str">
        <x:v>LFS - Labour Force Survey</x:v>
      </x:c>
      <x:c r="K173" s="17" t="str"/>
      <x:c r="L173" s="17" t="str">
        <x:v>Repository: ILO-STATISTICS - Micro data processing</x:v>
      </x:c>
      <x:c r="M173" s="17" t="str">
        <x:v>https://sdmx.ilo.org/rest/data/ILO,DF_EMP_TEMP_SEX_ECO_NB,1.0/IRN.A...?startPeriod=2000&amp;endPeriod=2026</x:v>
      </x:c>
      <x:c r="N173" s="17" t="str">
        <x:v>2026-08-29</x:v>
      </x:c>
    </x:row>
    <x:row r="174">
      <x:c r="A174" s="17" t="str">
        <x:v>DF_EMP_TEMP_SEX_ECO_NB-IRN-A-EMP_TEMP_NB-SEX_T-ECO_ISIC4_A-2005</x:v>
      </x:c>
      <x:c r="B174" s="17" t="str">
        <x:v>ilo-ilostat-sdmx-df_emp_temp_sex_eco_nb</x:v>
      </x:c>
      <x:c r="C174" s="17" t="str">
        <x:v>employment_by_economic_activity</x:v>
      </x:c>
      <x:c r="D174" s="17" t="str">
        <x:v>ECO_ISIC4_A</x:v>
      </x:c>
      <x:c r="E174" s="17" t="n">
        <x:v>2005</x:v>
      </x:c>
      <x:c r="F174" s="76" t="n">
        <x:v>468.415</x:v>
      </x:c>
      <x:c r="G174" s="17" t="str">
        <x:v>PS</x:v>
      </x:c>
      <x:c r="H174" s="17" t="n">
        <x:v>3</x:v>
      </x:c>
      <x:c r="I174" s="17" t="str">
        <x:v>observation</x:v>
      </x:c>
      <x:c r="J174" s="17" t="str">
        <x:v>LFS - Labour Force Survey</x:v>
      </x:c>
      <x:c r="K174" s="17" t="str"/>
      <x:c r="L174" s="17" t="str">
        <x:v>Repository: ILO-STATISTICS - Micro data processing</x:v>
      </x:c>
      <x:c r="M174" s="17" t="str">
        <x:v>https://sdmx.ilo.org/rest/data/ILO,DF_EMP_TEMP_SEX_ECO_NB,1.0/IRN.A...?startPeriod=2000&amp;endPeriod=2026</x:v>
      </x:c>
      <x:c r="N174" s="17" t="str">
        <x:v>2026-08-29</x:v>
      </x:c>
    </x:row>
    <x:row r="175">
      <x:c r="A175" s="17" t="str">
        <x:v>DF_EMP_TEMP_SEX_ECO_NB-IRN-A-EMP_TEMP_NB-SEX_T-ECO_ISIC4_C-2005</x:v>
      </x:c>
      <x:c r="B175" s="17" t="str">
        <x:v>ilo-ilostat-sdmx-df_emp_temp_sex_eco_nb</x:v>
      </x:c>
      <x:c r="C175" s="17" t="str">
        <x:v>employment_by_economic_activity</x:v>
      </x:c>
      <x:c r="D175" s="17" t="str">
        <x:v>ECO_ISIC4_C</x:v>
      </x:c>
      <x:c r="E175" s="17" t="n">
        <x:v>2005</x:v>
      </x:c>
      <x:c r="F175" s="76" t="n">
        <x:v>2702.29</x:v>
      </x:c>
      <x:c r="G175" s="17" t="str">
        <x:v>PS</x:v>
      </x:c>
      <x:c r="H175" s="17" t="n">
        <x:v>3</x:v>
      </x:c>
      <x:c r="I175" s="17" t="str">
        <x:v>observation</x:v>
      </x:c>
      <x:c r="J175" s="17" t="str">
        <x:v>LFS - Labour Force Survey</x:v>
      </x:c>
      <x:c r="K175" s="17" t="str"/>
      <x:c r="L175" s="17" t="str">
        <x:v>Repository: ILO-STATISTICS - Micro data processing</x:v>
      </x:c>
      <x:c r="M175" s="17" t="str">
        <x:v>https://sdmx.ilo.org/rest/data/ILO,DF_EMP_TEMP_SEX_ECO_NB,1.0/IRN.A...?startPeriod=2000&amp;endPeriod=2026</x:v>
      </x:c>
      <x:c r="N175" s="17" t="str">
        <x:v>2026-08-29</x:v>
      </x:c>
    </x:row>
    <x:row r="176">
      <x:c r="A176" s="17" t="str">
        <x:v>DF_EMP_TEMP_SEX_ECO_NB-IRN-A-EMP_TEMP_NB-SEX_T-ECO_ISIC4_F-2005</x:v>
      </x:c>
      <x:c r="B176" s="17" t="str">
        <x:v>ilo-ilostat-sdmx-df_emp_temp_sex_eco_nb</x:v>
      </x:c>
      <x:c r="C176" s="17" t="str">
        <x:v>employment_by_economic_activity</x:v>
      </x:c>
      <x:c r="D176" s="17" t="str">
        <x:v>ECO_ISIC4_F</x:v>
      </x:c>
      <x:c r="E176" s="17" t="n">
        <x:v>2005</x:v>
      </x:c>
      <x:c r="F176" s="76" t="n">
        <x:v>912.83</x:v>
      </x:c>
      <x:c r="G176" s="17" t="str">
        <x:v>PS</x:v>
      </x:c>
      <x:c r="H176" s="17" t="n">
        <x:v>3</x:v>
      </x:c>
      <x:c r="I176" s="17" t="str">
        <x:v>observation</x:v>
      </x:c>
      <x:c r="J176" s="17" t="str">
        <x:v>LFS - Labour Force Survey</x:v>
      </x:c>
      <x:c r="K176" s="17" t="str"/>
      <x:c r="L176" s="17" t="str">
        <x:v>Repository: ILO-STATISTICS - Micro data processing</x:v>
      </x:c>
      <x:c r="M176" s="17" t="str">
        <x:v>https://sdmx.ilo.org/rest/data/ILO,DF_EMP_TEMP_SEX_ECO_NB,1.0/IRN.A...?startPeriod=2000&amp;endPeriod=2026</x:v>
      </x:c>
      <x:c r="N176" s="17" t="str">
        <x:v>2026-08-29</x:v>
      </x:c>
    </x:row>
    <x:row r="177">
      <x:c r="A177" s="17" t="str">
        <x:v>DF_EMP_TEMP_SEX_ECO_NB-IRN-A-EMP_TEMP_NB-SEX_T-ECO_ISIC4_H-2005</x:v>
      </x:c>
      <x:c r="B177" s="17" t="str">
        <x:v>ilo-ilostat-sdmx-df_emp_temp_sex_eco_nb</x:v>
      </x:c>
      <x:c r="C177" s="17" t="str">
        <x:v>employment_by_economic_activity</x:v>
      </x:c>
      <x:c r="D177" s="17" t="str">
        <x:v>ECO_ISIC4_H</x:v>
      </x:c>
      <x:c r="E177" s="17" t="n">
        <x:v>2005</x:v>
      </x:c>
      <x:c r="F177" s="76" t="n">
        <x:v>2557.094</x:v>
      </x:c>
      <x:c r="G177" s="17" t="str">
        <x:v>PS</x:v>
      </x:c>
      <x:c r="H177" s="17" t="n">
        <x:v>3</x:v>
      </x:c>
      <x:c r="I177" s="17" t="str">
        <x:v>observation</x:v>
      </x:c>
      <x:c r="J177" s="17" t="str">
        <x:v>LFS - Labour Force Survey</x:v>
      </x:c>
      <x:c r="K177" s="17" t="str"/>
      <x:c r="L177" s="17" t="str">
        <x:v>Repository: ILO-STATISTICS - Micro data processing</x:v>
      </x:c>
      <x:c r="M177" s="17" t="str">
        <x:v>https://sdmx.ilo.org/rest/data/ILO,DF_EMP_TEMP_SEX_ECO_NB,1.0/IRN.A...?startPeriod=2000&amp;endPeriod=2026</x:v>
      </x:c>
      <x:c r="N177" s="17" t="str">
        <x:v>2026-08-29</x:v>
      </x:c>
    </x:row>
    <x:row r="178">
      <x:c r="A178" s="17" t="str">
        <x:v>DF_EMP_TEMP_SEX_ECO_NB-IRN-A-EMP_TEMP_NB-SEX_T-ECO_ISIC4_J-2005</x:v>
      </x:c>
      <x:c r="B178" s="17" t="str">
        <x:v>ilo-ilostat-sdmx-df_emp_temp_sex_eco_nb</x:v>
      </x:c>
      <x:c r="C178" s="17" t="str">
        <x:v>employment_by_economic_activity</x:v>
      </x:c>
      <x:c r="D178" s="17" t="str">
        <x:v>ECO_ISIC4_J</x:v>
      </x:c>
      <x:c r="E178" s="17" t="n">
        <x:v>2005</x:v>
      </x:c>
      <x:c r="F178" s="76" t="n">
        <x:v>3559.691</x:v>
      </x:c>
      <x:c r="G178" s="17" t="str">
        <x:v>PS</x:v>
      </x:c>
      <x:c r="H178" s="17" t="n">
        <x:v>3</x:v>
      </x:c>
      <x:c r="I178" s="17" t="str">
        <x:v>observation</x:v>
      </x:c>
      <x:c r="J178" s="17" t="str">
        <x:v>LFS - Labour Force Survey</x:v>
      </x:c>
      <x:c r="K178" s="17" t="str"/>
      <x:c r="L178" s="17" t="str">
        <x:v>Repository: ILO-STATISTICS - Micro data processing</x:v>
      </x:c>
      <x:c r="M178" s="17" t="str">
        <x:v>https://sdmx.ilo.org/rest/data/ILO,DF_EMP_TEMP_SEX_ECO_NB,1.0/IRN.A...?startPeriod=2000&amp;endPeriod=2026</x:v>
      </x:c>
      <x:c r="N178" s="17" t="str">
        <x:v>2026-08-29</x:v>
      </x:c>
    </x:row>
    <x:row r="179">
      <x:c r="A179" s="17" t="str">
        <x:v>DF_EMP_TEMP_SEX_ECO_NB-IRN-A-EMP_TEMP_NB-SEX_T-ECO_ISIC4_M-2005</x:v>
      </x:c>
      <x:c r="B179" s="17" t="str">
        <x:v>ilo-ilostat-sdmx-df_emp_temp_sex_eco_nb</x:v>
      </x:c>
      <x:c r="C179" s="17" t="str">
        <x:v>employment_by_economic_activity</x:v>
      </x:c>
      <x:c r="D179" s="17" t="str">
        <x:v>ECO_ISIC4_M</x:v>
      </x:c>
      <x:c r="E179" s="17" t="n">
        <x:v>2005</x:v>
      </x:c>
      <x:c r="F179" s="76" t="n">
        <x:v>4021.125</x:v>
      </x:c>
      <x:c r="G179" s="17" t="str">
        <x:v>PS</x:v>
      </x:c>
      <x:c r="H179" s="17" t="n">
        <x:v>3</x:v>
      </x:c>
      <x:c r="I179" s="17" t="str">
        <x:v>observation</x:v>
      </x:c>
      <x:c r="J179" s="17" t="str">
        <x:v>LFS - Labour Force Survey</x:v>
      </x:c>
      <x:c r="K179" s="17" t="str"/>
      <x:c r="L179" s="17" t="str">
        <x:v>Repository: ILO-STATISTICS - Micro data processing</x:v>
      </x:c>
      <x:c r="M179" s="17" t="str">
        <x:v>https://sdmx.ilo.org/rest/data/ILO,DF_EMP_TEMP_SEX_ECO_NB,1.0/IRN.A...?startPeriod=2000&amp;endPeriod=2026</x:v>
      </x:c>
      <x:c r="N179" s="17" t="str">
        <x:v>2026-08-29</x:v>
      </x:c>
    </x:row>
    <x:row r="180">
      <x:c r="A180" s="17" t="str">
        <x:v>DF_EMP_TEMP_SEX_ECO_NB-IRN-A-EMP_TEMP_NB-SEX_T-ECO_ISIC4_N-2005</x:v>
      </x:c>
      <x:c r="B180" s="17" t="str">
        <x:v>ilo-ilostat-sdmx-df_emp_temp_sex_eco_nb</x:v>
      </x:c>
      <x:c r="C180" s="17" t="str">
        <x:v>employment_by_economic_activity</x:v>
      </x:c>
      <x:c r="D180" s="17" t="str">
        <x:v>ECO_ISIC4_N</x:v>
      </x:c>
      <x:c r="E180" s="17" t="n">
        <x:v>2005</x:v>
      </x:c>
      <x:c r="F180" s="76" t="n">
        <x:v>418.016</x:v>
      </x:c>
      <x:c r="G180" s="17" t="str">
        <x:v>PS</x:v>
      </x:c>
      <x:c r="H180" s="17" t="n">
        <x:v>3</x:v>
      </x:c>
      <x:c r="I180" s="17" t="str">
        <x:v>observation</x:v>
      </x:c>
      <x:c r="J180" s="17" t="str">
        <x:v>LFS - Labour Force Survey</x:v>
      </x:c>
      <x:c r="K180" s="17" t="str"/>
      <x:c r="L180" s="17" t="str">
        <x:v>Repository: ILO-STATISTICS - Micro data processing</x:v>
      </x:c>
      <x:c r="M180" s="17" t="str">
        <x:v>https://sdmx.ilo.org/rest/data/ILO,DF_EMP_TEMP_SEX_ECO_NB,1.0/IRN.A...?startPeriod=2000&amp;endPeriod=2026</x:v>
      </x:c>
      <x:c r="N180" s="17" t="str">
        <x:v>2026-08-29</x:v>
      </x:c>
    </x:row>
    <x:row r="181">
      <x:c r="A181" s="17" t="str">
        <x:v>DF_EMP_TEMP_SEX_ECO_NB-IRN-A-EMP_TEMP_NB-SEX_T-ECO_ISIC4_R-2005</x:v>
      </x:c>
      <x:c r="B181" s="17" t="str">
        <x:v>ilo-ilostat-sdmx-df_emp_temp_sex_eco_nb</x:v>
      </x:c>
      <x:c r="C181" s="17" t="str">
        <x:v>employment_by_economic_activity</x:v>
      </x:c>
      <x:c r="D181" s="17" t="str">
        <x:v>ECO_ISIC4_R</x:v>
      </x:c>
      <x:c r="E181" s="17" t="n">
        <x:v>2005</x:v>
      </x:c>
      <x:c r="F181" s="76" t="n">
        <x:v>2833.506</x:v>
      </x:c>
      <x:c r="G181" s="17" t="str">
        <x:v>PS</x:v>
      </x:c>
      <x:c r="H181" s="17" t="n">
        <x:v>3</x:v>
      </x:c>
      <x:c r="I181" s="17" t="str">
        <x:v>observation</x:v>
      </x:c>
      <x:c r="J181" s="17" t="str">
        <x:v>LFS - Labour Force Survey</x:v>
      </x:c>
      <x:c r="K181" s="17" t="str"/>
      <x:c r="L181" s="17" t="str">
        <x:v>Repository: ILO-STATISTICS - Micro data processing</x:v>
      </x:c>
      <x:c r="M181" s="17" t="str">
        <x:v>https://sdmx.ilo.org/rest/data/ILO,DF_EMP_TEMP_SEX_ECO_NB,1.0/IRN.A...?startPeriod=2000&amp;endPeriod=2026</x:v>
      </x:c>
      <x:c r="N181" s="17" t="str">
        <x:v>2026-08-29</x:v>
      </x:c>
    </x:row>
    <x:row r="182">
      <x:c r="A182" s="17" t="str">
        <x:v>DF_EMP_TEMP_SEX_ECO_NB-IRN-A-EMP_TEMP_NB-SEX_T-ECO_ISIC4_TOTAL-2005</x:v>
      </x:c>
      <x:c r="B182" s="17" t="str">
        <x:v>ilo-ilostat-sdmx-df_emp_temp_sex_eco_nb</x:v>
      </x:c>
      <x:c r="C182" s="17" t="str">
        <x:v>employment_by_economic_activity</x:v>
      </x:c>
      <x:c r="D182" s="17" t="str">
        <x:v>ECO_ISIC4_TOTAL</x:v>
      </x:c>
      <x:c r="E182" s="17" t="n">
        <x:v>2005</x:v>
      </x:c>
      <x:c r="F182" s="76" t="n">
        <x:v>19847.12</x:v>
      </x:c>
      <x:c r="G182" s="17" t="str">
        <x:v>PS</x:v>
      </x:c>
      <x:c r="H182" s="17" t="n">
        <x:v>3</x:v>
      </x:c>
      <x:c r="I182" s="17" t="str">
        <x:v>observation</x:v>
      </x:c>
      <x:c r="J182" s="17" t="str">
        <x:v>LFS - Labour Force Survey</x:v>
      </x:c>
      <x:c r="K182" s="17" t="str"/>
      <x:c r="L182" s="17" t="str">
        <x:v>Repository: ILO-STATISTICS - Micro data processing</x:v>
      </x:c>
      <x:c r="M182" s="17" t="str">
        <x:v>https://sdmx.ilo.org/rest/data/ILO,DF_EMP_TEMP_SEX_ECO_NB,1.0/IRN.A...?startPeriod=2000&amp;endPeriod=2026</x:v>
      </x:c>
      <x:c r="N182" s="17" t="str">
        <x:v>2026-08-29</x:v>
      </x:c>
    </x:row>
    <x:row r="183">
      <x:c r="A183" s="17" t="str">
        <x:v>DF_EMP_TEMP_SEX_ECO_NB-IRN-A-EMP_TEMP_NB-SEX_T-ECO_ISIC4_X-2005</x:v>
      </x:c>
      <x:c r="B183" s="17" t="str">
        <x:v>ilo-ilostat-sdmx-df_emp_temp_sex_eco_nb</x:v>
      </x:c>
      <x:c r="C183" s="17" t="str">
        <x:v>employment_by_economic_activity</x:v>
      </x:c>
      <x:c r="D183" s="17" t="str">
        <x:v>ECO_ISIC4_X</x:v>
      </x:c>
      <x:c r="E183" s="17" t="n">
        <x:v>2005</x:v>
      </x:c>
      <x:c r="F183" s="76" t="n">
        <x:v>2374.153</x:v>
      </x:c>
      <x:c r="G183" s="17" t="str">
        <x:v>PS</x:v>
      </x:c>
      <x:c r="H183" s="17" t="n">
        <x:v>3</x:v>
      </x:c>
      <x:c r="I183" s="17" t="str">
        <x:v>observation</x:v>
      </x:c>
      <x:c r="J183" s="17" t="str">
        <x:v>LFS - Labour Force Survey</x:v>
      </x:c>
      <x:c r="K183" s="17" t="str"/>
      <x:c r="L183" s="17" t="str">
        <x:v>Repository: ILO-STATISTICS - Micro data processing</x:v>
      </x:c>
      <x:c r="M183" s="17" t="str">
        <x:v>https://sdmx.ilo.org/rest/data/ILO,DF_EMP_TEMP_SEX_ECO_NB,1.0/IRN.A...?startPeriod=2000&amp;endPeriod=2026</x:v>
      </x:c>
      <x:c r="N183" s="17" t="str">
        <x:v>2026-08-29</x:v>
      </x:c>
    </x:row>
    <x:row r="184">
      <x:c r="A184" s="17" t="str">
        <x:v>DF_EMP_TEMP_SEX_ECO_NB-IRN-A-EMP_TEMP_NB-SEX_T-ECO_SECTOR_AGR-2005</x:v>
      </x:c>
      <x:c r="B184" s="17" t="str">
        <x:v>ilo-ilostat-sdmx-df_emp_temp_sex_eco_nb</x:v>
      </x:c>
      <x:c r="C184" s="17" t="str">
        <x:v>employment_by_economic_activity</x:v>
      </x:c>
      <x:c r="D184" s="17" t="str">
        <x:v>ECO_SECTOR_AGR</x:v>
      </x:c>
      <x:c r="E184" s="17" t="n">
        <x:v>2005</x:v>
      </x:c>
      <x:c r="F184" s="76" t="n">
        <x:v>468.415</x:v>
      </x:c>
      <x:c r="G184" s="17" t="str">
        <x:v>PS</x:v>
      </x:c>
      <x:c r="H184" s="17" t="n">
        <x:v>3</x:v>
      </x:c>
      <x:c r="I184" s="17" t="str">
        <x:v>observation</x:v>
      </x:c>
      <x:c r="J184" s="17" t="str">
        <x:v>LFS - Labour Force Survey</x:v>
      </x:c>
      <x:c r="K184" s="17" t="str"/>
      <x:c r="L184" s="17" t="str">
        <x:v>Repository: ILO-STATISTICS - Micro data processing</x:v>
      </x:c>
      <x:c r="M184" s="17" t="str">
        <x:v>https://sdmx.ilo.org/rest/data/ILO,DF_EMP_TEMP_SEX_ECO_NB,1.0/IRN.A...?startPeriod=2000&amp;endPeriod=2026</x:v>
      </x:c>
      <x:c r="N184" s="17" t="str">
        <x:v>2026-08-29</x:v>
      </x:c>
    </x:row>
    <x:row r="185">
      <x:c r="A185" s="17" t="str">
        <x:v>DF_EMP_TEMP_SEX_ECO_NB-IRN-A-EMP_TEMP_NB-SEX_T-ECO_SECTOR_IND-2005</x:v>
      </x:c>
      <x:c r="B185" s="17" t="str">
        <x:v>ilo-ilostat-sdmx-df_emp_temp_sex_eco_nb</x:v>
      </x:c>
      <x:c r="C185" s="17" t="str">
        <x:v>employment_by_economic_activity</x:v>
      </x:c>
      <x:c r="D185" s="17" t="str">
        <x:v>ECO_SECTOR_IND</x:v>
      </x:c>
      <x:c r="E185" s="17" t="n">
        <x:v>2005</x:v>
      </x:c>
      <x:c r="F185" s="76" t="n">
        <x:v>3615.12</x:v>
      </x:c>
      <x:c r="G185" s="17" t="str">
        <x:v>PS</x:v>
      </x:c>
      <x:c r="H185" s="17" t="n">
        <x:v>3</x:v>
      </x:c>
      <x:c r="I185" s="17" t="str">
        <x:v>observation</x:v>
      </x:c>
      <x:c r="J185" s="17" t="str">
        <x:v>LFS - Labour Force Survey</x:v>
      </x:c>
      <x:c r="K185" s="17" t="str"/>
      <x:c r="L185" s="17" t="str">
        <x:v>Repository: ILO-STATISTICS - Micro data processing</x:v>
      </x:c>
      <x:c r="M185" s="17" t="str">
        <x:v>https://sdmx.ilo.org/rest/data/ILO,DF_EMP_TEMP_SEX_ECO_NB,1.0/IRN.A...?startPeriod=2000&amp;endPeriod=2026</x:v>
      </x:c>
      <x:c r="N185" s="17" t="str">
        <x:v>2026-08-29</x:v>
      </x:c>
    </x:row>
    <x:row r="186">
      <x:c r="A186" s="17" t="str">
        <x:v>DF_EMP_TEMP_SEX_ECO_NB-IRN-A-EMP_TEMP_NB-SEX_T-ECO_SECTOR_NAG-2005</x:v>
      </x:c>
      <x:c r="B186" s="17" t="str">
        <x:v>ilo-ilostat-sdmx-df_emp_temp_sex_eco_nb</x:v>
      </x:c>
      <x:c r="C186" s="17" t="str">
        <x:v>employment_by_economic_activity</x:v>
      </x:c>
      <x:c r="D186" s="17" t="str">
        <x:v>ECO_SECTOR_NAG</x:v>
      </x:c>
      <x:c r="E186" s="17" t="n">
        <x:v>2005</x:v>
      </x:c>
      <x:c r="F186" s="76" t="n">
        <x:v>19378.704</x:v>
      </x:c>
      <x:c r="G186" s="17" t="str">
        <x:v>PS</x:v>
      </x:c>
      <x:c r="H186" s="17" t="n">
        <x:v>3</x:v>
      </x:c>
      <x:c r="I186" s="17" t="str">
        <x:v>observation</x:v>
      </x:c>
      <x:c r="J186" s="17" t="str">
        <x:v>LFS - Labour Force Survey</x:v>
      </x:c>
      <x:c r="K186" s="17" t="str"/>
      <x:c r="L186" s="17" t="str">
        <x:v>Repository: ILO-STATISTICS - Micro data processing</x:v>
      </x:c>
      <x:c r="M186" s="17" t="str">
        <x:v>https://sdmx.ilo.org/rest/data/ILO,DF_EMP_TEMP_SEX_ECO_NB,1.0/IRN.A...?startPeriod=2000&amp;endPeriod=2026</x:v>
      </x:c>
      <x:c r="N186" s="17" t="str">
        <x:v>2026-08-29</x:v>
      </x:c>
    </x:row>
    <x:row r="187">
      <x:c r="A187" s="17" t="str">
        <x:v>DF_EMP_TEMP_SEX_ECO_NB-IRN-A-EMP_TEMP_NB-SEX_T-ECO_SECTOR_SER-2005</x:v>
      </x:c>
      <x:c r="B187" s="17" t="str">
        <x:v>ilo-ilostat-sdmx-df_emp_temp_sex_eco_nb</x:v>
      </x:c>
      <x:c r="C187" s="17" t="str">
        <x:v>employment_by_economic_activity</x:v>
      </x:c>
      <x:c r="D187" s="17" t="str">
        <x:v>ECO_SECTOR_SER</x:v>
      </x:c>
      <x:c r="E187" s="17" t="n">
        <x:v>2005</x:v>
      </x:c>
      <x:c r="F187" s="76" t="n">
        <x:v>13389.432</x:v>
      </x:c>
      <x:c r="G187" s="17" t="str">
        <x:v>PS</x:v>
      </x:c>
      <x:c r="H187" s="17" t="n">
        <x:v>3</x:v>
      </x:c>
      <x:c r="I187" s="17" t="str">
        <x:v>observation</x:v>
      </x:c>
      <x:c r="J187" s="17" t="str">
        <x:v>LFS - Labour Force Survey</x:v>
      </x:c>
      <x:c r="K187" s="17" t="str"/>
      <x:c r="L187" s="17" t="str">
        <x:v>Repository: ILO-STATISTICS - Micro data processing</x:v>
      </x:c>
      <x:c r="M187" s="17" t="str">
        <x:v>https://sdmx.ilo.org/rest/data/ILO,DF_EMP_TEMP_SEX_ECO_NB,1.0/IRN.A...?startPeriod=2000&amp;endPeriod=2026</x:v>
      </x:c>
      <x:c r="N187" s="17" t="str">
        <x:v>2026-08-29</x:v>
      </x:c>
    </x:row>
    <x:row r="188">
      <x:c r="A188" s="17" t="str">
        <x:v>DF_EMP_TEMP_SEX_ECO_NB-IRN-A-EMP_TEMP_NB-SEX_T-ECO_SECTOR_TOTAL-2005</x:v>
      </x:c>
      <x:c r="B188" s="17" t="str">
        <x:v>ilo-ilostat-sdmx-df_emp_temp_sex_eco_nb</x:v>
      </x:c>
      <x:c r="C188" s="17" t="str">
        <x:v>employment_by_economic_activity</x:v>
      </x:c>
      <x:c r="D188" s="17" t="str">
        <x:v>ECO_SECTOR_TOTAL</x:v>
      </x:c>
      <x:c r="E188" s="17" t="n">
        <x:v>2005</x:v>
      </x:c>
      <x:c r="F188" s="76" t="n">
        <x:v>19847.12</x:v>
      </x:c>
      <x:c r="G188" s="17" t="str">
        <x:v>PS</x:v>
      </x:c>
      <x:c r="H188" s="17" t="n">
        <x:v>3</x:v>
      </x:c>
      <x:c r="I188" s="17" t="str">
        <x:v>observation</x:v>
      </x:c>
      <x:c r="J188" s="17" t="str">
        <x:v>LFS - Labour Force Survey</x:v>
      </x:c>
      <x:c r="K188" s="17" t="str"/>
      <x:c r="L188" s="17" t="str">
        <x:v>Repository: ILO-STATISTICS - Micro data processing</x:v>
      </x:c>
      <x:c r="M188" s="17" t="str">
        <x:v>https://sdmx.ilo.org/rest/data/ILO,DF_EMP_TEMP_SEX_ECO_NB,1.0/IRN.A...?startPeriod=2000&amp;endPeriod=2026</x:v>
      </x:c>
      <x:c r="N188" s="17" t="str">
        <x:v>2026-08-29</x:v>
      </x:c>
    </x:row>
    <x:row r="189">
      <x:c r="A189" s="17" t="str">
        <x:v>DF_EMP_TEMP_SEX_ECO_NB-IRN-A-EMP_TEMP_NB-SEX_T-ECO_SECTOR_X-2005</x:v>
      </x:c>
      <x:c r="B189" s="17" t="str">
        <x:v>ilo-ilostat-sdmx-df_emp_temp_sex_eco_nb</x:v>
      </x:c>
      <x:c r="C189" s="17" t="str">
        <x:v>employment_by_economic_activity</x:v>
      </x:c>
      <x:c r="D189" s="17" t="str">
        <x:v>ECO_SECTOR_X</x:v>
      </x:c>
      <x:c r="E189" s="17" t="n">
        <x:v>2005</x:v>
      </x:c>
      <x:c r="F189" s="76" t="n">
        <x:v>2374.153</x:v>
      </x:c>
      <x:c r="G189" s="17" t="str">
        <x:v>PS</x:v>
      </x:c>
      <x:c r="H189" s="17" t="n">
        <x:v>3</x:v>
      </x:c>
      <x:c r="I189" s="17" t="str">
        <x:v>observation</x:v>
      </x:c>
      <x:c r="J189" s="17" t="str">
        <x:v>LFS - Labour Force Survey</x:v>
      </x:c>
      <x:c r="K189" s="17" t="str"/>
      <x:c r="L189" s="17" t="str">
        <x:v>Repository: ILO-STATISTICS - Micro data processing</x:v>
      </x:c>
      <x:c r="M189" s="17" t="str">
        <x:v>https://sdmx.ilo.org/rest/data/ILO,DF_EMP_TEMP_SEX_ECO_NB,1.0/IRN.A...?startPeriod=2000&amp;endPeriod=2026</x:v>
      </x:c>
      <x:c r="N189" s="17" t="str">
        <x:v>2026-08-29</x:v>
      </x:c>
    </x:row>
    <x:row r="190">
      <x:c r="A190" s="17" t="str">
        <x:v>DF_EMP_TEMP_SEX_ECO_NB-IRN-A-EMP_TEMP_NB-SEX_T-ECO_AGGREGATE_AGR-2006</x:v>
      </x:c>
      <x:c r="B190" s="17" t="str">
        <x:v>ilo-ilostat-sdmx-df_emp_temp_sex_eco_nb</x:v>
      </x:c>
      <x:c r="C190" s="17" t="str">
        <x:v>employment_by_economic_activity</x:v>
      </x:c>
      <x:c r="D190" s="17" t="str">
        <x:v>ECO_AGGREGATE_AGR</x:v>
      </x:c>
      <x:c r="E190" s="17" t="n">
        <x:v>2006</x:v>
      </x:c>
      <x:c r="F190" s="76" t="n">
        <x:v>465.437</x:v>
      </x:c>
      <x:c r="G190" s="17" t="str">
        <x:v>PS</x:v>
      </x:c>
      <x:c r="H190" s="17" t="n">
        <x:v>3</x:v>
      </x:c>
      <x:c r="I190" s="17" t="str">
        <x:v>observation</x:v>
      </x:c>
      <x:c r="J190" s="17" t="str">
        <x:v>LFS - Labour Force Survey</x:v>
      </x:c>
      <x:c r="K190" s="17" t="str"/>
      <x:c r="L190" s="17" t="str">
        <x:v>Repository: ILO-STATISTICS - Micro data processing</x:v>
      </x:c>
      <x:c r="M190" s="17" t="str">
        <x:v>https://sdmx.ilo.org/rest/data/ILO,DF_EMP_TEMP_SEX_ECO_NB,1.0/IRN.A...?startPeriod=2000&amp;endPeriod=2026</x:v>
      </x:c>
      <x:c r="N190" s="17" t="str">
        <x:v>2026-08-29</x:v>
      </x:c>
    </x:row>
    <x:row r="191">
      <x:c r="A191" s="17" t="str">
        <x:v>DF_EMP_TEMP_SEX_ECO_NB-IRN-A-EMP_TEMP_NB-SEX_T-ECO_AGGREGATE_CON-2006</x:v>
      </x:c>
      <x:c r="B191" s="17" t="str">
        <x:v>ilo-ilostat-sdmx-df_emp_temp_sex_eco_nb</x:v>
      </x:c>
      <x:c r="C191" s="17" t="str">
        <x:v>employment_by_economic_activity</x:v>
      </x:c>
      <x:c r="D191" s="17" t="str">
        <x:v>ECO_AGGREGATE_CON</x:v>
      </x:c>
      <x:c r="E191" s="17" t="n">
        <x:v>2006</x:v>
      </x:c>
      <x:c r="F191" s="76" t="n">
        <x:v>1002.455</x:v>
      </x:c>
      <x:c r="G191" s="17" t="str">
        <x:v>PS</x:v>
      </x:c>
      <x:c r="H191" s="17" t="n">
        <x:v>3</x:v>
      </x:c>
      <x:c r="I191" s="17" t="str">
        <x:v>observation</x:v>
      </x:c>
      <x:c r="J191" s="17" t="str">
        <x:v>LFS - Labour Force Survey</x:v>
      </x:c>
      <x:c r="K191" s="17" t="str"/>
      <x:c r="L191" s="17" t="str">
        <x:v>Repository: ILO-STATISTICS - Micro data processing</x:v>
      </x:c>
      <x:c r="M191" s="17" t="str">
        <x:v>https://sdmx.ilo.org/rest/data/ILO,DF_EMP_TEMP_SEX_ECO_NB,1.0/IRN.A...?startPeriod=2000&amp;endPeriod=2026</x:v>
      </x:c>
      <x:c r="N191" s="17" t="str">
        <x:v>2026-08-29</x:v>
      </x:c>
    </x:row>
    <x:row r="192">
      <x:c r="A192" s="17" t="str">
        <x:v>DF_EMP_TEMP_SEX_ECO_NB-IRN-A-EMP_TEMP_NB-SEX_T-ECO_AGGREGATE_MAN-2006</x:v>
      </x:c>
      <x:c r="B192" s="17" t="str">
        <x:v>ilo-ilostat-sdmx-df_emp_temp_sex_eco_nb</x:v>
      </x:c>
      <x:c r="C192" s="17" t="str">
        <x:v>employment_by_economic_activity</x:v>
      </x:c>
      <x:c r="D192" s="17" t="str">
        <x:v>ECO_AGGREGATE_MAN</x:v>
      </x:c>
      <x:c r="E192" s="17" t="n">
        <x:v>2006</x:v>
      </x:c>
      <x:c r="F192" s="76" t="n">
        <x:v>2601.893</x:v>
      </x:c>
      <x:c r="G192" s="17" t="str">
        <x:v>PS</x:v>
      </x:c>
      <x:c r="H192" s="17" t="n">
        <x:v>3</x:v>
      </x:c>
      <x:c r="I192" s="17" t="str">
        <x:v>observation</x:v>
      </x:c>
      <x:c r="J192" s="17" t="str">
        <x:v>LFS - Labour Force Survey</x:v>
      </x:c>
      <x:c r="K192" s="17" t="str"/>
      <x:c r="L192" s="17" t="str">
        <x:v>Repository: ILO-STATISTICS - Micro data processing</x:v>
      </x:c>
      <x:c r="M192" s="17" t="str">
        <x:v>https://sdmx.ilo.org/rest/data/ILO,DF_EMP_TEMP_SEX_ECO_NB,1.0/IRN.A...?startPeriod=2000&amp;endPeriod=2026</x:v>
      </x:c>
      <x:c r="N192" s="17" t="str">
        <x:v>2026-08-29</x:v>
      </x:c>
    </x:row>
    <x:row r="193">
      <x:c r="A193" s="17" t="str">
        <x:v>DF_EMP_TEMP_SEX_ECO_NB-IRN-A-EMP_TEMP_NB-SEX_T-ECO_AGGREGATE_MKT-2006</x:v>
      </x:c>
      <x:c r="B193" s="17" t="str">
        <x:v>ilo-ilostat-sdmx-df_emp_temp_sex_eco_nb</x:v>
      </x:c>
      <x:c r="C193" s="17" t="str">
        <x:v>employment_by_economic_activity</x:v>
      </x:c>
      <x:c r="D193" s="17" t="str">
        <x:v>ECO_AGGREGATE_MKT</x:v>
      </x:c>
      <x:c r="E193" s="17" t="n">
        <x:v>2006</x:v>
      </x:c>
      <x:c r="F193" s="76" t="n">
        <x:v>10797.35</x:v>
      </x:c>
      <x:c r="G193" s="17" t="str">
        <x:v>PS</x:v>
      </x:c>
      <x:c r="H193" s="17" t="n">
        <x:v>3</x:v>
      </x:c>
      <x:c r="I193" s="17" t="str">
        <x:v>observation</x:v>
      </x:c>
      <x:c r="J193" s="17" t="str">
        <x:v>LFS - Labour Force Survey</x:v>
      </x:c>
      <x:c r="K193" s="17" t="str"/>
      <x:c r="L193" s="17" t="str">
        <x:v>Repository: ILO-STATISTICS - Micro data processing</x:v>
      </x:c>
      <x:c r="M193" s="17" t="str">
        <x:v>https://sdmx.ilo.org/rest/data/ILO,DF_EMP_TEMP_SEX_ECO_NB,1.0/IRN.A...?startPeriod=2000&amp;endPeriod=2026</x:v>
      </x:c>
      <x:c r="N193" s="17" t="str">
        <x:v>2026-08-29</x:v>
      </x:c>
    </x:row>
    <x:row r="194">
      <x:c r="A194" s="17" t="str">
        <x:v>DF_EMP_TEMP_SEX_ECO_NB-IRN-A-EMP_TEMP_NB-SEX_T-ECO_AGGREGATE_PUB-2006</x:v>
      </x:c>
      <x:c r="B194" s="17" t="str">
        <x:v>ilo-ilostat-sdmx-df_emp_temp_sex_eco_nb</x:v>
      </x:c>
      <x:c r="C194" s="17" t="str">
        <x:v>employment_by_economic_activity</x:v>
      </x:c>
      <x:c r="D194" s="17" t="str">
        <x:v>ECO_AGGREGATE_PUB</x:v>
      </x:c>
      <x:c r="E194" s="17" t="n">
        <x:v>2006</x:v>
      </x:c>
      <x:c r="F194" s="76" t="n">
        <x:v>2891.067</x:v>
      </x:c>
      <x:c r="G194" s="17" t="str">
        <x:v>PS</x:v>
      </x:c>
      <x:c r="H194" s="17" t="n">
        <x:v>3</x:v>
      </x:c>
      <x:c r="I194" s="17" t="str">
        <x:v>observation</x:v>
      </x:c>
      <x:c r="J194" s="17" t="str">
        <x:v>LFS - Labour Force Survey</x:v>
      </x:c>
      <x:c r="K194" s="17" t="str"/>
      <x:c r="L194" s="17" t="str">
        <x:v>Repository: ILO-STATISTICS - Micro data processing</x:v>
      </x:c>
      <x:c r="M194" s="17" t="str">
        <x:v>https://sdmx.ilo.org/rest/data/ILO,DF_EMP_TEMP_SEX_ECO_NB,1.0/IRN.A...?startPeriod=2000&amp;endPeriod=2026</x:v>
      </x:c>
      <x:c r="N194" s="17" t="str">
        <x:v>2026-08-29</x:v>
      </x:c>
    </x:row>
    <x:row r="195">
      <x:c r="A195" s="17" t="str">
        <x:v>DF_EMP_TEMP_SEX_ECO_NB-IRN-A-EMP_TEMP_NB-SEX_T-ECO_AGGREGATE_TOTAL-2006</x:v>
      </x:c>
      <x:c r="B195" s="17" t="str">
        <x:v>ilo-ilostat-sdmx-df_emp_temp_sex_eco_nb</x:v>
      </x:c>
      <x:c r="C195" s="17" t="str">
        <x:v>employment_by_economic_activity</x:v>
      </x:c>
      <x:c r="D195" s="17" t="str">
        <x:v>ECO_AGGREGATE_TOTAL</x:v>
      </x:c>
      <x:c r="E195" s="17" t="n">
        <x:v>2006</x:v>
      </x:c>
      <x:c r="F195" s="76" t="n">
        <x:v>20201.691</x:v>
      </x:c>
      <x:c r="G195" s="17" t="str">
        <x:v>PS</x:v>
      </x:c>
      <x:c r="H195" s="17" t="n">
        <x:v>3</x:v>
      </x:c>
      <x:c r="I195" s="17" t="str">
        <x:v>observation</x:v>
      </x:c>
      <x:c r="J195" s="17" t="str">
        <x:v>LFS - Labour Force Survey</x:v>
      </x:c>
      <x:c r="K195" s="17" t="str"/>
      <x:c r="L195" s="17" t="str">
        <x:v>Repository: ILO-STATISTICS - Micro data processing</x:v>
      </x:c>
      <x:c r="M195" s="17" t="str">
        <x:v>https://sdmx.ilo.org/rest/data/ILO,DF_EMP_TEMP_SEX_ECO_NB,1.0/IRN.A...?startPeriod=2000&amp;endPeriod=2026</x:v>
      </x:c>
      <x:c r="N195" s="17" t="str">
        <x:v>2026-08-29</x:v>
      </x:c>
    </x:row>
    <x:row r="196">
      <x:c r="A196" s="17" t="str">
        <x:v>DF_EMP_TEMP_SEX_ECO_NB-IRN-A-EMP_TEMP_NB-SEX_T-ECO_AGGREGATE_X-2006</x:v>
      </x:c>
      <x:c r="B196" s="17" t="str">
        <x:v>ilo-ilostat-sdmx-df_emp_temp_sex_eco_nb</x:v>
      </x:c>
      <x:c r="C196" s="17" t="str">
        <x:v>employment_by_economic_activity</x:v>
      </x:c>
      <x:c r="D196" s="17" t="str">
        <x:v>ECO_AGGREGATE_X</x:v>
      </x:c>
      <x:c r="E196" s="17" t="n">
        <x:v>2006</x:v>
      </x:c>
      <x:c r="F196" s="76" t="n">
        <x:v>2443.489</x:v>
      </x:c>
      <x:c r="G196" s="17" t="str">
        <x:v>PS</x:v>
      </x:c>
      <x:c r="H196" s="17" t="n">
        <x:v>3</x:v>
      </x:c>
      <x:c r="I196" s="17" t="str">
        <x:v>observation</x:v>
      </x:c>
      <x:c r="J196" s="17" t="str">
        <x:v>LFS - Labour Force Survey</x:v>
      </x:c>
      <x:c r="K196" s="17" t="str"/>
      <x:c r="L196" s="17" t="str">
        <x:v>Repository: ILO-STATISTICS - Micro data processing</x:v>
      </x:c>
      <x:c r="M196" s="17" t="str">
        <x:v>https://sdmx.ilo.org/rest/data/ILO,DF_EMP_TEMP_SEX_ECO_NB,1.0/IRN.A...?startPeriod=2000&amp;endPeriod=2026</x:v>
      </x:c>
      <x:c r="N196" s="17" t="str">
        <x:v>2026-08-29</x:v>
      </x:c>
    </x:row>
    <x:row r="197">
      <x:c r="A197" s="17" t="str">
        <x:v>DF_EMP_TEMP_SEX_ECO_NB-IRN-A-EMP_TEMP_NB-SEX_T-ECO_ISIC4_A-2006</x:v>
      </x:c>
      <x:c r="B197" s="17" t="str">
        <x:v>ilo-ilostat-sdmx-df_emp_temp_sex_eco_nb</x:v>
      </x:c>
      <x:c r="C197" s="17" t="str">
        <x:v>employment_by_economic_activity</x:v>
      </x:c>
      <x:c r="D197" s="17" t="str">
        <x:v>ECO_ISIC4_A</x:v>
      </x:c>
      <x:c r="E197" s="17" t="n">
        <x:v>2006</x:v>
      </x:c>
      <x:c r="F197" s="76" t="n">
        <x:v>465.437</x:v>
      </x:c>
      <x:c r="G197" s="17" t="str">
        <x:v>PS</x:v>
      </x:c>
      <x:c r="H197" s="17" t="n">
        <x:v>3</x:v>
      </x:c>
      <x:c r="I197" s="17" t="str">
        <x:v>observation</x:v>
      </x:c>
      <x:c r="J197" s="17" t="str">
        <x:v>LFS - Labour Force Survey</x:v>
      </x:c>
      <x:c r="K197" s="17" t="str"/>
      <x:c r="L197" s="17" t="str">
        <x:v>Repository: ILO-STATISTICS - Micro data processing</x:v>
      </x:c>
      <x:c r="M197" s="17" t="str">
        <x:v>https://sdmx.ilo.org/rest/data/ILO,DF_EMP_TEMP_SEX_ECO_NB,1.0/IRN.A...?startPeriod=2000&amp;endPeriod=2026</x:v>
      </x:c>
      <x:c r="N197" s="17" t="str">
        <x:v>2026-08-29</x:v>
      </x:c>
    </x:row>
    <x:row r="198">
      <x:c r="A198" s="17" t="str">
        <x:v>DF_EMP_TEMP_SEX_ECO_NB-IRN-A-EMP_TEMP_NB-SEX_T-ECO_ISIC4_C-2006</x:v>
      </x:c>
      <x:c r="B198" s="17" t="str">
        <x:v>ilo-ilostat-sdmx-df_emp_temp_sex_eco_nb</x:v>
      </x:c>
      <x:c r="C198" s="17" t="str">
        <x:v>employment_by_economic_activity</x:v>
      </x:c>
      <x:c r="D198" s="17" t="str">
        <x:v>ECO_ISIC4_C</x:v>
      </x:c>
      <x:c r="E198" s="17" t="n">
        <x:v>2006</x:v>
      </x:c>
      <x:c r="F198" s="76" t="n">
        <x:v>2601.893</x:v>
      </x:c>
      <x:c r="G198" s="17" t="str">
        <x:v>PS</x:v>
      </x:c>
      <x:c r="H198" s="17" t="n">
        <x:v>3</x:v>
      </x:c>
      <x:c r="I198" s="17" t="str">
        <x:v>observation</x:v>
      </x:c>
      <x:c r="J198" s="17" t="str">
        <x:v>LFS - Labour Force Survey</x:v>
      </x:c>
      <x:c r="K198" s="17" t="str"/>
      <x:c r="L198" s="17" t="str">
        <x:v>Repository: ILO-STATISTICS - Micro data processing</x:v>
      </x:c>
      <x:c r="M198" s="17" t="str">
        <x:v>https://sdmx.ilo.org/rest/data/ILO,DF_EMP_TEMP_SEX_ECO_NB,1.0/IRN.A...?startPeriod=2000&amp;endPeriod=2026</x:v>
      </x:c>
      <x:c r="N198" s="17" t="str">
        <x:v>2026-08-29</x:v>
      </x:c>
    </x:row>
    <x:row r="199">
      <x:c r="A199" s="17" t="str">
        <x:v>DF_EMP_TEMP_SEX_ECO_NB-IRN-A-EMP_TEMP_NB-SEX_T-ECO_ISIC4_F-2006</x:v>
      </x:c>
      <x:c r="B199" s="17" t="str">
        <x:v>ilo-ilostat-sdmx-df_emp_temp_sex_eco_nb</x:v>
      </x:c>
      <x:c r="C199" s="17" t="str">
        <x:v>employment_by_economic_activity</x:v>
      </x:c>
      <x:c r="D199" s="17" t="str">
        <x:v>ECO_ISIC4_F</x:v>
      </x:c>
      <x:c r="E199" s="17" t="n">
        <x:v>2006</x:v>
      </x:c>
      <x:c r="F199" s="76" t="n">
        <x:v>1002.455</x:v>
      </x:c>
      <x:c r="G199" s="17" t="str">
        <x:v>PS</x:v>
      </x:c>
      <x:c r="H199" s="17" t="n">
        <x:v>3</x:v>
      </x:c>
      <x:c r="I199" s="17" t="str">
        <x:v>observation</x:v>
      </x:c>
      <x:c r="J199" s="17" t="str">
        <x:v>LFS - Labour Force Survey</x:v>
      </x:c>
      <x:c r="K199" s="17" t="str"/>
      <x:c r="L199" s="17" t="str">
        <x:v>Repository: ILO-STATISTICS - Micro data processing</x:v>
      </x:c>
      <x:c r="M199" s="17" t="str">
        <x:v>https://sdmx.ilo.org/rest/data/ILO,DF_EMP_TEMP_SEX_ECO_NB,1.0/IRN.A...?startPeriod=2000&amp;endPeriod=2026</x:v>
      </x:c>
      <x:c r="N199" s="17" t="str">
        <x:v>2026-08-29</x:v>
      </x:c>
    </x:row>
    <x:row r="200">
      <x:c r="A200" s="17" t="str">
        <x:v>DF_EMP_TEMP_SEX_ECO_NB-IRN-A-EMP_TEMP_NB-SEX_T-ECO_ISIC4_H-2006</x:v>
      </x:c>
      <x:c r="B200" s="17" t="str">
        <x:v>ilo-ilostat-sdmx-df_emp_temp_sex_eco_nb</x:v>
      </x:c>
      <x:c r="C200" s="17" t="str">
        <x:v>employment_by_economic_activity</x:v>
      </x:c>
      <x:c r="D200" s="17" t="str">
        <x:v>ECO_ISIC4_H</x:v>
      </x:c>
      <x:c r="E200" s="17" t="n">
        <x:v>2006</x:v>
      </x:c>
      <x:c r="F200" s="76" t="n">
        <x:v>2619.025</x:v>
      </x:c>
      <x:c r="G200" s="17" t="str">
        <x:v>PS</x:v>
      </x:c>
      <x:c r="H200" s="17" t="n">
        <x:v>3</x:v>
      </x:c>
      <x:c r="I200" s="17" t="str">
        <x:v>observation</x:v>
      </x:c>
      <x:c r="J200" s="17" t="str">
        <x:v>LFS - Labour Force Survey</x:v>
      </x:c>
      <x:c r="K200" s="17" t="str"/>
      <x:c r="L200" s="17" t="str">
        <x:v>Repository: ILO-STATISTICS - Micro data processing</x:v>
      </x:c>
      <x:c r="M200" s="17" t="str">
        <x:v>https://sdmx.ilo.org/rest/data/ILO,DF_EMP_TEMP_SEX_ECO_NB,1.0/IRN.A...?startPeriod=2000&amp;endPeriod=2026</x:v>
      </x:c>
      <x:c r="N200" s="17" t="str">
        <x:v>2026-08-29</x:v>
      </x:c>
    </x:row>
    <x:row r="201">
      <x:c r="A201" s="17" t="str">
        <x:v>DF_EMP_TEMP_SEX_ECO_NB-IRN-A-EMP_TEMP_NB-SEX_T-ECO_ISIC4_J-2006</x:v>
      </x:c>
      <x:c r="B201" s="17" t="str">
        <x:v>ilo-ilostat-sdmx-df_emp_temp_sex_eco_nb</x:v>
      </x:c>
      <x:c r="C201" s="17" t="str">
        <x:v>employment_by_economic_activity</x:v>
      </x:c>
      <x:c r="D201" s="17" t="str">
        <x:v>ECO_ISIC4_J</x:v>
      </x:c>
      <x:c r="E201" s="17" t="n">
        <x:v>2006</x:v>
      </x:c>
      <x:c r="F201" s="76" t="n">
        <x:v>3529.965</x:v>
      </x:c>
      <x:c r="G201" s="17" t="str">
        <x:v>PS</x:v>
      </x:c>
      <x:c r="H201" s="17" t="n">
        <x:v>3</x:v>
      </x:c>
      <x:c r="I201" s="17" t="str">
        <x:v>observation</x:v>
      </x:c>
      <x:c r="J201" s="17" t="str">
        <x:v>LFS - Labour Force Survey</x:v>
      </x:c>
      <x:c r="K201" s="17" t="str"/>
      <x:c r="L201" s="17" t="str">
        <x:v>Repository: ILO-STATISTICS - Micro data processing</x:v>
      </x:c>
      <x:c r="M201" s="17" t="str">
        <x:v>https://sdmx.ilo.org/rest/data/ILO,DF_EMP_TEMP_SEX_ECO_NB,1.0/IRN.A...?startPeriod=2000&amp;endPeriod=2026</x:v>
      </x:c>
      <x:c r="N201" s="17" t="str">
        <x:v>2026-08-29</x:v>
      </x:c>
    </x:row>
    <x:row r="202">
      <x:c r="A202" s="17" t="str">
        <x:v>DF_EMP_TEMP_SEX_ECO_NB-IRN-A-EMP_TEMP_NB-SEX_T-ECO_ISIC4_M-2006</x:v>
      </x:c>
      <x:c r="B202" s="17" t="str">
        <x:v>ilo-ilostat-sdmx-df_emp_temp_sex_eco_nb</x:v>
      </x:c>
      <x:c r="C202" s="17" t="str">
        <x:v>employment_by_economic_activity</x:v>
      </x:c>
      <x:c r="D202" s="17" t="str">
        <x:v>ECO_ISIC4_M</x:v>
      </x:c>
      <x:c r="E202" s="17" t="n">
        <x:v>2006</x:v>
      </x:c>
      <x:c r="F202" s="76" t="n">
        <x:v>4216.94</x:v>
      </x:c>
      <x:c r="G202" s="17" t="str">
        <x:v>PS</x:v>
      </x:c>
      <x:c r="H202" s="17" t="n">
        <x:v>3</x:v>
      </x:c>
      <x:c r="I202" s="17" t="str">
        <x:v>observation</x:v>
      </x:c>
      <x:c r="J202" s="17" t="str">
        <x:v>LFS - Labour Force Survey</x:v>
      </x:c>
      <x:c r="K202" s="17" t="str"/>
      <x:c r="L202" s="17" t="str">
        <x:v>Repository: ILO-STATISTICS - Micro data processing</x:v>
      </x:c>
      <x:c r="M202" s="17" t="str">
        <x:v>https://sdmx.ilo.org/rest/data/ILO,DF_EMP_TEMP_SEX_ECO_NB,1.0/IRN.A...?startPeriod=2000&amp;endPeriod=2026</x:v>
      </x:c>
      <x:c r="N202" s="17" t="str">
        <x:v>2026-08-29</x:v>
      </x:c>
    </x:row>
    <x:row r="203">
      <x:c r="A203" s="17" t="str">
        <x:v>DF_EMP_TEMP_SEX_ECO_NB-IRN-A-EMP_TEMP_NB-SEX_T-ECO_ISIC4_N-2006</x:v>
      </x:c>
      <x:c r="B203" s="17" t="str">
        <x:v>ilo-ilostat-sdmx-df_emp_temp_sex_eco_nb</x:v>
      </x:c>
      <x:c r="C203" s="17" t="str">
        <x:v>employment_by_economic_activity</x:v>
      </x:c>
      <x:c r="D203" s="17" t="str">
        <x:v>ECO_ISIC4_N</x:v>
      </x:c>
      <x:c r="E203" s="17" t="n">
        <x:v>2006</x:v>
      </x:c>
      <x:c r="F203" s="76" t="n">
        <x:v>431.42</x:v>
      </x:c>
      <x:c r="G203" s="17" t="str">
        <x:v>PS</x:v>
      </x:c>
      <x:c r="H203" s="17" t="n">
        <x:v>3</x:v>
      </x:c>
      <x:c r="I203" s="17" t="str">
        <x:v>observation</x:v>
      </x:c>
      <x:c r="J203" s="17" t="str">
        <x:v>LFS - Labour Force Survey</x:v>
      </x:c>
      <x:c r="K203" s="17" t="str"/>
      <x:c r="L203" s="17" t="str">
        <x:v>Repository: ILO-STATISTICS - Micro data processing</x:v>
      </x:c>
      <x:c r="M203" s="17" t="str">
        <x:v>https://sdmx.ilo.org/rest/data/ILO,DF_EMP_TEMP_SEX_ECO_NB,1.0/IRN.A...?startPeriod=2000&amp;endPeriod=2026</x:v>
      </x:c>
      <x:c r="N203" s="17" t="str">
        <x:v>2026-08-29</x:v>
      </x:c>
    </x:row>
    <x:row r="204">
      <x:c r="A204" s="17" t="str">
        <x:v>DF_EMP_TEMP_SEX_ECO_NB-IRN-A-EMP_TEMP_NB-SEX_T-ECO_ISIC4_R-2006</x:v>
      </x:c>
      <x:c r="B204" s="17" t="str">
        <x:v>ilo-ilostat-sdmx-df_emp_temp_sex_eco_nb</x:v>
      </x:c>
      <x:c r="C204" s="17" t="str">
        <x:v>employment_by_economic_activity</x:v>
      </x:c>
      <x:c r="D204" s="17" t="str">
        <x:v>ECO_ISIC4_R</x:v>
      </x:c>
      <x:c r="E204" s="17" t="n">
        <x:v>2006</x:v>
      </x:c>
      <x:c r="F204" s="76" t="n">
        <x:v>2891.067</x:v>
      </x:c>
      <x:c r="G204" s="17" t="str">
        <x:v>PS</x:v>
      </x:c>
      <x:c r="H204" s="17" t="n">
        <x:v>3</x:v>
      </x:c>
      <x:c r="I204" s="17" t="str">
        <x:v>observation</x:v>
      </x:c>
      <x:c r="J204" s="17" t="str">
        <x:v>LFS - Labour Force Survey</x:v>
      </x:c>
      <x:c r="K204" s="17" t="str"/>
      <x:c r="L204" s="17" t="str">
        <x:v>Repository: ILO-STATISTICS - Micro data processing</x:v>
      </x:c>
      <x:c r="M204" s="17" t="str">
        <x:v>https://sdmx.ilo.org/rest/data/ILO,DF_EMP_TEMP_SEX_ECO_NB,1.0/IRN.A...?startPeriod=2000&amp;endPeriod=2026</x:v>
      </x:c>
      <x:c r="N204" s="17" t="str">
        <x:v>2026-08-29</x:v>
      </x:c>
    </x:row>
    <x:row r="205">
      <x:c r="A205" s="17" t="str">
        <x:v>DF_EMP_TEMP_SEX_ECO_NB-IRN-A-EMP_TEMP_NB-SEX_T-ECO_ISIC4_TOTAL-2006</x:v>
      </x:c>
      <x:c r="B205" s="17" t="str">
        <x:v>ilo-ilostat-sdmx-df_emp_temp_sex_eco_nb</x:v>
      </x:c>
      <x:c r="C205" s="17" t="str">
        <x:v>employment_by_economic_activity</x:v>
      </x:c>
      <x:c r="D205" s="17" t="str">
        <x:v>ECO_ISIC4_TOTAL</x:v>
      </x:c>
      <x:c r="E205" s="17" t="n">
        <x:v>2006</x:v>
      </x:c>
      <x:c r="F205" s="76" t="n">
        <x:v>20201.691</x:v>
      </x:c>
      <x:c r="G205" s="17" t="str">
        <x:v>PS</x:v>
      </x:c>
      <x:c r="H205" s="17" t="n">
        <x:v>3</x:v>
      </x:c>
      <x:c r="I205" s="17" t="str">
        <x:v>observation</x:v>
      </x:c>
      <x:c r="J205" s="17" t="str">
        <x:v>LFS - Labour Force Survey</x:v>
      </x:c>
      <x:c r="K205" s="17" t="str"/>
      <x:c r="L205" s="17" t="str">
        <x:v>Repository: ILO-STATISTICS - Micro data processing</x:v>
      </x:c>
      <x:c r="M205" s="17" t="str">
        <x:v>https://sdmx.ilo.org/rest/data/ILO,DF_EMP_TEMP_SEX_ECO_NB,1.0/IRN.A...?startPeriod=2000&amp;endPeriod=2026</x:v>
      </x:c>
      <x:c r="N205" s="17" t="str">
        <x:v>2026-08-29</x:v>
      </x:c>
    </x:row>
    <x:row r="206">
      <x:c r="A206" s="17" t="str">
        <x:v>DF_EMP_TEMP_SEX_ECO_NB-IRN-A-EMP_TEMP_NB-SEX_T-ECO_ISIC4_X-2006</x:v>
      </x:c>
      <x:c r="B206" s="17" t="str">
        <x:v>ilo-ilostat-sdmx-df_emp_temp_sex_eco_nb</x:v>
      </x:c>
      <x:c r="C206" s="17" t="str">
        <x:v>employment_by_economic_activity</x:v>
      </x:c>
      <x:c r="D206" s="17" t="str">
        <x:v>ECO_ISIC4_X</x:v>
      </x:c>
      <x:c r="E206" s="17" t="n">
        <x:v>2006</x:v>
      </x:c>
      <x:c r="F206" s="76" t="n">
        <x:v>2443.489</x:v>
      </x:c>
      <x:c r="G206" s="17" t="str">
        <x:v>PS</x:v>
      </x:c>
      <x:c r="H206" s="17" t="n">
        <x:v>3</x:v>
      </x:c>
      <x:c r="I206" s="17" t="str">
        <x:v>observation</x:v>
      </x:c>
      <x:c r="J206" s="17" t="str">
        <x:v>LFS - Labour Force Survey</x:v>
      </x:c>
      <x:c r="K206" s="17" t="str"/>
      <x:c r="L206" s="17" t="str">
        <x:v>Repository: ILO-STATISTICS - Micro data processing</x:v>
      </x:c>
      <x:c r="M206" s="17" t="str">
        <x:v>https://sdmx.ilo.org/rest/data/ILO,DF_EMP_TEMP_SEX_ECO_NB,1.0/IRN.A...?startPeriod=2000&amp;endPeriod=2026</x:v>
      </x:c>
      <x:c r="N206" s="17" t="str">
        <x:v>2026-08-29</x:v>
      </x:c>
    </x:row>
    <x:row r="207">
      <x:c r="A207" s="17" t="str">
        <x:v>DF_EMP_TEMP_SEX_ECO_NB-IRN-A-EMP_TEMP_NB-SEX_T-ECO_SECTOR_AGR-2006</x:v>
      </x:c>
      <x:c r="B207" s="17" t="str">
        <x:v>ilo-ilostat-sdmx-df_emp_temp_sex_eco_nb</x:v>
      </x:c>
      <x:c r="C207" s="17" t="str">
        <x:v>employment_by_economic_activity</x:v>
      </x:c>
      <x:c r="D207" s="17" t="str">
        <x:v>ECO_SECTOR_AGR</x:v>
      </x:c>
      <x:c r="E207" s="17" t="n">
        <x:v>2006</x:v>
      </x:c>
      <x:c r="F207" s="76" t="n">
        <x:v>465.437</x:v>
      </x:c>
      <x:c r="G207" s="17" t="str">
        <x:v>PS</x:v>
      </x:c>
      <x:c r="H207" s="17" t="n">
        <x:v>3</x:v>
      </x:c>
      <x:c r="I207" s="17" t="str">
        <x:v>observation</x:v>
      </x:c>
      <x:c r="J207" s="17" t="str">
        <x:v>LFS - Labour Force Survey</x:v>
      </x:c>
      <x:c r="K207" s="17" t="str"/>
      <x:c r="L207" s="17" t="str">
        <x:v>Repository: ILO-STATISTICS - Micro data processing</x:v>
      </x:c>
      <x:c r="M207" s="17" t="str">
        <x:v>https://sdmx.ilo.org/rest/data/ILO,DF_EMP_TEMP_SEX_ECO_NB,1.0/IRN.A...?startPeriod=2000&amp;endPeriod=2026</x:v>
      </x:c>
      <x:c r="N207" s="17" t="str">
        <x:v>2026-08-29</x:v>
      </x:c>
    </x:row>
    <x:row r="208">
      <x:c r="A208" s="17" t="str">
        <x:v>DF_EMP_TEMP_SEX_ECO_NB-IRN-A-EMP_TEMP_NB-SEX_T-ECO_SECTOR_IND-2006</x:v>
      </x:c>
      <x:c r="B208" s="17" t="str">
        <x:v>ilo-ilostat-sdmx-df_emp_temp_sex_eco_nb</x:v>
      </x:c>
      <x:c r="C208" s="17" t="str">
        <x:v>employment_by_economic_activity</x:v>
      </x:c>
      <x:c r="D208" s="17" t="str">
        <x:v>ECO_SECTOR_IND</x:v>
      </x:c>
      <x:c r="E208" s="17" t="n">
        <x:v>2006</x:v>
      </x:c>
      <x:c r="F208" s="76" t="n">
        <x:v>3604.348</x:v>
      </x:c>
      <x:c r="G208" s="17" t="str">
        <x:v>PS</x:v>
      </x:c>
      <x:c r="H208" s="17" t="n">
        <x:v>3</x:v>
      </x:c>
      <x:c r="I208" s="17" t="str">
        <x:v>observation</x:v>
      </x:c>
      <x:c r="J208" s="17" t="str">
        <x:v>LFS - Labour Force Survey</x:v>
      </x:c>
      <x:c r="K208" s="17" t="str"/>
      <x:c r="L208" s="17" t="str">
        <x:v>Repository: ILO-STATISTICS - Micro data processing</x:v>
      </x:c>
      <x:c r="M208" s="17" t="str">
        <x:v>https://sdmx.ilo.org/rest/data/ILO,DF_EMP_TEMP_SEX_ECO_NB,1.0/IRN.A...?startPeriod=2000&amp;endPeriod=2026</x:v>
      </x:c>
      <x:c r="N208" s="17" t="str">
        <x:v>2026-08-29</x:v>
      </x:c>
    </x:row>
    <x:row r="209">
      <x:c r="A209" s="17" t="str">
        <x:v>DF_EMP_TEMP_SEX_ECO_NB-IRN-A-EMP_TEMP_NB-SEX_T-ECO_SECTOR_NAG-2006</x:v>
      </x:c>
      <x:c r="B209" s="17" t="str">
        <x:v>ilo-ilostat-sdmx-df_emp_temp_sex_eco_nb</x:v>
      </x:c>
      <x:c r="C209" s="17" t="str">
        <x:v>employment_by_economic_activity</x:v>
      </x:c>
      <x:c r="D209" s="17" t="str">
        <x:v>ECO_SECTOR_NAG</x:v>
      </x:c>
      <x:c r="E209" s="17" t="n">
        <x:v>2006</x:v>
      </x:c>
      <x:c r="F209" s="76" t="n">
        <x:v>19736.254</x:v>
      </x:c>
      <x:c r="G209" s="17" t="str">
        <x:v>PS</x:v>
      </x:c>
      <x:c r="H209" s="17" t="n">
        <x:v>3</x:v>
      </x:c>
      <x:c r="I209" s="17" t="str">
        <x:v>observation</x:v>
      </x:c>
      <x:c r="J209" s="17" t="str">
        <x:v>LFS - Labour Force Survey</x:v>
      </x:c>
      <x:c r="K209" s="17" t="str"/>
      <x:c r="L209" s="17" t="str">
        <x:v>Repository: ILO-STATISTICS - Micro data processing</x:v>
      </x:c>
      <x:c r="M209" s="17" t="str">
        <x:v>https://sdmx.ilo.org/rest/data/ILO,DF_EMP_TEMP_SEX_ECO_NB,1.0/IRN.A...?startPeriod=2000&amp;endPeriod=2026</x:v>
      </x:c>
      <x:c r="N209" s="17" t="str">
        <x:v>2026-08-29</x:v>
      </x:c>
    </x:row>
    <x:row r="210">
      <x:c r="A210" s="17" t="str">
        <x:v>DF_EMP_TEMP_SEX_ECO_NB-IRN-A-EMP_TEMP_NB-SEX_T-ECO_SECTOR_SER-2006</x:v>
      </x:c>
      <x:c r="B210" s="17" t="str">
        <x:v>ilo-ilostat-sdmx-df_emp_temp_sex_eco_nb</x:v>
      </x:c>
      <x:c r="C210" s="17" t="str">
        <x:v>employment_by_economic_activity</x:v>
      </x:c>
      <x:c r="D210" s="17" t="str">
        <x:v>ECO_SECTOR_SER</x:v>
      </x:c>
      <x:c r="E210" s="17" t="n">
        <x:v>2006</x:v>
      </x:c>
      <x:c r="F210" s="76" t="n">
        <x:v>13688.417</x:v>
      </x:c>
      <x:c r="G210" s="17" t="str">
        <x:v>PS</x:v>
      </x:c>
      <x:c r="H210" s="17" t="n">
        <x:v>3</x:v>
      </x:c>
      <x:c r="I210" s="17" t="str">
        <x:v>observation</x:v>
      </x:c>
      <x:c r="J210" s="17" t="str">
        <x:v>LFS - Labour Force Survey</x:v>
      </x:c>
      <x:c r="K210" s="17" t="str"/>
      <x:c r="L210" s="17" t="str">
        <x:v>Repository: ILO-STATISTICS - Micro data processing</x:v>
      </x:c>
      <x:c r="M210" s="17" t="str">
        <x:v>https://sdmx.ilo.org/rest/data/ILO,DF_EMP_TEMP_SEX_ECO_NB,1.0/IRN.A...?startPeriod=2000&amp;endPeriod=2026</x:v>
      </x:c>
      <x:c r="N210" s="17" t="str">
        <x:v>2026-08-29</x:v>
      </x:c>
    </x:row>
    <x:row r="211">
      <x:c r="A211" s="17" t="str">
        <x:v>DF_EMP_TEMP_SEX_ECO_NB-IRN-A-EMP_TEMP_NB-SEX_T-ECO_SECTOR_TOTAL-2006</x:v>
      </x:c>
      <x:c r="B211" s="17" t="str">
        <x:v>ilo-ilostat-sdmx-df_emp_temp_sex_eco_nb</x:v>
      </x:c>
      <x:c r="C211" s="17" t="str">
        <x:v>employment_by_economic_activity</x:v>
      </x:c>
      <x:c r="D211" s="17" t="str">
        <x:v>ECO_SECTOR_TOTAL</x:v>
      </x:c>
      <x:c r="E211" s="17" t="n">
        <x:v>2006</x:v>
      </x:c>
      <x:c r="F211" s="76" t="n">
        <x:v>20201.691</x:v>
      </x:c>
      <x:c r="G211" s="17" t="str">
        <x:v>PS</x:v>
      </x:c>
      <x:c r="H211" s="17" t="n">
        <x:v>3</x:v>
      </x:c>
      <x:c r="I211" s="17" t="str">
        <x:v>observation</x:v>
      </x:c>
      <x:c r="J211" s="17" t="str">
        <x:v>LFS - Labour Force Survey</x:v>
      </x:c>
      <x:c r="K211" s="17" t="str"/>
      <x:c r="L211" s="17" t="str">
        <x:v>Repository: ILO-STATISTICS - Micro data processing</x:v>
      </x:c>
      <x:c r="M211" s="17" t="str">
        <x:v>https://sdmx.ilo.org/rest/data/ILO,DF_EMP_TEMP_SEX_ECO_NB,1.0/IRN.A...?startPeriod=2000&amp;endPeriod=2026</x:v>
      </x:c>
      <x:c r="N211" s="17" t="str">
        <x:v>2026-08-29</x:v>
      </x:c>
    </x:row>
    <x:row r="212">
      <x:c r="A212" s="17" t="str">
        <x:v>DF_EMP_TEMP_SEX_ECO_NB-IRN-A-EMP_TEMP_NB-SEX_T-ECO_SECTOR_X-2006</x:v>
      </x:c>
      <x:c r="B212" s="17" t="str">
        <x:v>ilo-ilostat-sdmx-df_emp_temp_sex_eco_nb</x:v>
      </x:c>
      <x:c r="C212" s="17" t="str">
        <x:v>employment_by_economic_activity</x:v>
      </x:c>
      <x:c r="D212" s="17" t="str">
        <x:v>ECO_SECTOR_X</x:v>
      </x:c>
      <x:c r="E212" s="17" t="n">
        <x:v>2006</x:v>
      </x:c>
      <x:c r="F212" s="76" t="n">
        <x:v>2443.489</x:v>
      </x:c>
      <x:c r="G212" s="17" t="str">
        <x:v>PS</x:v>
      </x:c>
      <x:c r="H212" s="17" t="n">
        <x:v>3</x:v>
      </x:c>
      <x:c r="I212" s="17" t="str">
        <x:v>observation</x:v>
      </x:c>
      <x:c r="J212" s="17" t="str">
        <x:v>LFS - Labour Force Survey</x:v>
      </x:c>
      <x:c r="K212" s="17" t="str"/>
      <x:c r="L212" s="17" t="str">
        <x:v>Repository: ILO-STATISTICS - Micro data processing</x:v>
      </x:c>
      <x:c r="M212" s="17" t="str">
        <x:v>https://sdmx.ilo.org/rest/data/ILO,DF_EMP_TEMP_SEX_ECO_NB,1.0/IRN.A...?startPeriod=2000&amp;endPeriod=2026</x:v>
      </x:c>
      <x:c r="N212" s="17" t="str">
        <x:v>2026-08-29</x:v>
      </x:c>
    </x:row>
    <x:row r="213">
      <x:c r="A213" s="17" t="str">
        <x:v>DF_EMP_TEMP_SEX_ECO_NB-IRN-A-EMP_TEMP_NB-SEX_T-ECO_AGGREGATE_AGR-2007</x:v>
      </x:c>
      <x:c r="B213" s="17" t="str">
        <x:v>ilo-ilostat-sdmx-df_emp_temp_sex_eco_nb</x:v>
      </x:c>
      <x:c r="C213" s="17" t="str">
        <x:v>employment_by_economic_activity</x:v>
      </x:c>
      <x:c r="D213" s="17" t="str">
        <x:v>ECO_AGGREGATE_AGR</x:v>
      </x:c>
      <x:c r="E213" s="17" t="n">
        <x:v>2007</x:v>
      </x:c>
      <x:c r="F213" s="76" t="n">
        <x:v>484.111</x:v>
      </x:c>
      <x:c r="G213" s="17" t="str">
        <x:v>PS</x:v>
      </x:c>
      <x:c r="H213" s="17" t="n">
        <x:v>3</x:v>
      </x:c>
      <x:c r="I213" s="17" t="str">
        <x:v>observation</x:v>
      </x:c>
      <x:c r="J213" s="17" t="str">
        <x:v>LFS - Labour Force Survey</x:v>
      </x:c>
      <x:c r="K213" s="17" t="str">
        <x:v>B</x:v>
      </x:c>
      <x:c r="L213" s="17" t="str">
        <x:v>Repository: ILO-STATISTICS - Micro data processing</x:v>
      </x:c>
      <x:c r="M213" s="17" t="str">
        <x:v>https://sdmx.ilo.org/rest/data/ILO,DF_EMP_TEMP_SEX_ECO_NB,1.0/IRN.A...?startPeriod=2000&amp;endPeriod=2026</x:v>
      </x:c>
      <x:c r="N213" s="17" t="str">
        <x:v>2026-08-29</x:v>
      </x:c>
    </x:row>
    <x:row r="214">
      <x:c r="A214" s="17" t="str">
        <x:v>DF_EMP_TEMP_SEX_ECO_NB-IRN-A-EMP_TEMP_NB-SEX_T-ECO_AGGREGATE_CON-2007</x:v>
      </x:c>
      <x:c r="B214" s="17" t="str">
        <x:v>ilo-ilostat-sdmx-df_emp_temp_sex_eco_nb</x:v>
      </x:c>
      <x:c r="C214" s="17" t="str">
        <x:v>employment_by_economic_activity</x:v>
      </x:c>
      <x:c r="D214" s="17" t="str">
        <x:v>ECO_AGGREGATE_CON</x:v>
      </x:c>
      <x:c r="E214" s="17" t="n">
        <x:v>2007</x:v>
      </x:c>
      <x:c r="F214" s="76" t="n">
        <x:v>1008.128</x:v>
      </x:c>
      <x:c r="G214" s="17" t="str">
        <x:v>PS</x:v>
      </x:c>
      <x:c r="H214" s="17" t="n">
        <x:v>3</x:v>
      </x:c>
      <x:c r="I214" s="17" t="str">
        <x:v>observation</x:v>
      </x:c>
      <x:c r="J214" s="17" t="str">
        <x:v>LFS - Labour Force Survey</x:v>
      </x:c>
      <x:c r="K214" s="17" t="str">
        <x:v>B</x:v>
      </x:c>
      <x:c r="L214" s="17" t="str">
        <x:v>Repository: ILO-STATISTICS - Micro data processing</x:v>
      </x:c>
      <x:c r="M214" s="17" t="str">
        <x:v>https://sdmx.ilo.org/rest/data/ILO,DF_EMP_TEMP_SEX_ECO_NB,1.0/IRN.A...?startPeriod=2000&amp;endPeriod=2026</x:v>
      </x:c>
      <x:c r="N214" s="17" t="str">
        <x:v>2026-08-29</x:v>
      </x:c>
    </x:row>
    <x:row r="215">
      <x:c r="A215" s="17" t="str">
        <x:v>DF_EMP_TEMP_SEX_ECO_NB-IRN-A-EMP_TEMP_NB-SEX_T-ECO_AGGREGATE_MAN-2007</x:v>
      </x:c>
      <x:c r="B215" s="17" t="str">
        <x:v>ilo-ilostat-sdmx-df_emp_temp_sex_eco_nb</x:v>
      </x:c>
      <x:c r="C215" s="17" t="str">
        <x:v>employment_by_economic_activity</x:v>
      </x:c>
      <x:c r="D215" s="17" t="str">
        <x:v>ECO_AGGREGATE_MAN</x:v>
      </x:c>
      <x:c r="E215" s="17" t="n">
        <x:v>2007</x:v>
      </x:c>
      <x:c r="F215" s="76" t="n">
        <x:v>2608.705</x:v>
      </x:c>
      <x:c r="G215" s="17" t="str">
        <x:v>PS</x:v>
      </x:c>
      <x:c r="H215" s="17" t="n">
        <x:v>3</x:v>
      </x:c>
      <x:c r="I215" s="17" t="str">
        <x:v>observation</x:v>
      </x:c>
      <x:c r="J215" s="17" t="str">
        <x:v>LFS - Labour Force Survey</x:v>
      </x:c>
      <x:c r="K215" s="17" t="str">
        <x:v>B</x:v>
      </x:c>
      <x:c r="L215" s="17" t="str">
        <x:v>Repository: ILO-STATISTICS - Micro data processing</x:v>
      </x:c>
      <x:c r="M215" s="17" t="str">
        <x:v>https://sdmx.ilo.org/rest/data/ILO,DF_EMP_TEMP_SEX_ECO_NB,1.0/IRN.A...?startPeriod=2000&amp;endPeriod=2026</x:v>
      </x:c>
      <x:c r="N215" s="17" t="str">
        <x:v>2026-08-29</x:v>
      </x:c>
    </x:row>
    <x:row r="216">
      <x:c r="A216" s="17" t="str">
        <x:v>DF_EMP_TEMP_SEX_ECO_NB-IRN-A-EMP_TEMP_NB-SEX_T-ECO_AGGREGATE_MKT-2007</x:v>
      </x:c>
      <x:c r="B216" s="17" t="str">
        <x:v>ilo-ilostat-sdmx-df_emp_temp_sex_eco_nb</x:v>
      </x:c>
      <x:c r="C216" s="17" t="str">
        <x:v>employment_by_economic_activity</x:v>
      </x:c>
      <x:c r="D216" s="17" t="str">
        <x:v>ECO_AGGREGATE_MKT</x:v>
      </x:c>
      <x:c r="E216" s="17" t="n">
        <x:v>2007</x:v>
      </x:c>
      <x:c r="F216" s="76" t="n">
        <x:v>10816.558</x:v>
      </x:c>
      <x:c r="G216" s="17" t="str">
        <x:v>PS</x:v>
      </x:c>
      <x:c r="H216" s="17" t="n">
        <x:v>3</x:v>
      </x:c>
      <x:c r="I216" s="17" t="str">
        <x:v>observation</x:v>
      </x:c>
      <x:c r="J216" s="17" t="str">
        <x:v>LFS - Labour Force Survey</x:v>
      </x:c>
      <x:c r="K216" s="17" t="str">
        <x:v>B</x:v>
      </x:c>
      <x:c r="L216" s="17" t="str">
        <x:v>Repository: ILO-STATISTICS - Micro data processing</x:v>
      </x:c>
      <x:c r="M216" s="17" t="str">
        <x:v>https://sdmx.ilo.org/rest/data/ILO,DF_EMP_TEMP_SEX_ECO_NB,1.0/IRN.A...?startPeriod=2000&amp;endPeriod=2026</x:v>
      </x:c>
      <x:c r="N216" s="17" t="str">
        <x:v>2026-08-29</x:v>
      </x:c>
    </x:row>
    <x:row r="217">
      <x:c r="A217" s="17" t="str">
        <x:v>DF_EMP_TEMP_SEX_ECO_NB-IRN-A-EMP_TEMP_NB-SEX_T-ECO_AGGREGATE_PUB-2007</x:v>
      </x:c>
      <x:c r="B217" s="17" t="str">
        <x:v>ilo-ilostat-sdmx-df_emp_temp_sex_eco_nb</x:v>
      </x:c>
      <x:c r="C217" s="17" t="str">
        <x:v>employment_by_economic_activity</x:v>
      </x:c>
      <x:c r="D217" s="17" t="str">
        <x:v>ECO_AGGREGATE_PUB</x:v>
      </x:c>
      <x:c r="E217" s="17" t="n">
        <x:v>2007</x:v>
      </x:c>
      <x:c r="F217" s="76" t="n">
        <x:v>3062.612</x:v>
      </x:c>
      <x:c r="G217" s="17" t="str">
        <x:v>PS</x:v>
      </x:c>
      <x:c r="H217" s="17" t="n">
        <x:v>3</x:v>
      </x:c>
      <x:c r="I217" s="17" t="str">
        <x:v>observation</x:v>
      </x:c>
      <x:c r="J217" s="17" t="str">
        <x:v>LFS - Labour Force Survey</x:v>
      </x:c>
      <x:c r="K217" s="17" t="str">
        <x:v>B</x:v>
      </x:c>
      <x:c r="L217" s="17" t="str">
        <x:v>Repository: ILO-STATISTICS - Micro data processing</x:v>
      </x:c>
      <x:c r="M217" s="17" t="str">
        <x:v>https://sdmx.ilo.org/rest/data/ILO,DF_EMP_TEMP_SEX_ECO_NB,1.0/IRN.A...?startPeriod=2000&amp;endPeriod=2026</x:v>
      </x:c>
      <x:c r="N217" s="17" t="str">
        <x:v>2026-08-29</x:v>
      </x:c>
    </x:row>
    <x:row r="218">
      <x:c r="A218" s="17" t="str">
        <x:v>DF_EMP_TEMP_SEX_ECO_NB-IRN-A-EMP_TEMP_NB-SEX_T-ECO_AGGREGATE_TOTAL-2007</x:v>
      </x:c>
      <x:c r="B218" s="17" t="str">
        <x:v>ilo-ilostat-sdmx-df_emp_temp_sex_eco_nb</x:v>
      </x:c>
      <x:c r="C218" s="17" t="str">
        <x:v>employment_by_economic_activity</x:v>
      </x:c>
      <x:c r="D218" s="17" t="str">
        <x:v>ECO_AGGREGATE_TOTAL</x:v>
      </x:c>
      <x:c r="E218" s="17" t="n">
        <x:v>2007</x:v>
      </x:c>
      <x:c r="F218" s="76" t="n">
        <x:v>20521.674</x:v>
      </x:c>
      <x:c r="G218" s="17" t="str">
        <x:v>PS</x:v>
      </x:c>
      <x:c r="H218" s="17" t="n">
        <x:v>3</x:v>
      </x:c>
      <x:c r="I218" s="17" t="str">
        <x:v>observation</x:v>
      </x:c>
      <x:c r="J218" s="17" t="str">
        <x:v>LFS - Labour Force Survey</x:v>
      </x:c>
      <x:c r="K218" s="17" t="str">
        <x:v>B</x:v>
      </x:c>
      <x:c r="L218" s="17" t="str">
        <x:v>Repository: ILO-STATISTICS - Micro data processing</x:v>
      </x:c>
      <x:c r="M218" s="17" t="str">
        <x:v>https://sdmx.ilo.org/rest/data/ILO,DF_EMP_TEMP_SEX_ECO_NB,1.0/IRN.A...?startPeriod=2000&amp;endPeriod=2026</x:v>
      </x:c>
      <x:c r="N218" s="17" t="str">
        <x:v>2026-08-29</x:v>
      </x:c>
    </x:row>
    <x:row r="219">
      <x:c r="A219" s="17" t="str">
        <x:v>DF_EMP_TEMP_SEX_ECO_NB-IRN-A-EMP_TEMP_NB-SEX_T-ECO_AGGREGATE_X-2007</x:v>
      </x:c>
      <x:c r="B219" s="17" t="str">
        <x:v>ilo-ilostat-sdmx-df_emp_temp_sex_eco_nb</x:v>
      </x:c>
      <x:c r="C219" s="17" t="str">
        <x:v>employment_by_economic_activity</x:v>
      </x:c>
      <x:c r="D219" s="17" t="str">
        <x:v>ECO_AGGREGATE_X</x:v>
      </x:c>
      <x:c r="E219" s="17" t="n">
        <x:v>2007</x:v>
      </x:c>
      <x:c r="F219" s="76" t="n">
        <x:v>2541.56</x:v>
      </x:c>
      <x:c r="G219" s="17" t="str">
        <x:v>PS</x:v>
      </x:c>
      <x:c r="H219" s="17" t="n">
        <x:v>3</x:v>
      </x:c>
      <x:c r="I219" s="17" t="str">
        <x:v>observation</x:v>
      </x:c>
      <x:c r="J219" s="17" t="str">
        <x:v>LFS - Labour Force Survey</x:v>
      </x:c>
      <x:c r="K219" s="17" t="str">
        <x:v>B</x:v>
      </x:c>
      <x:c r="L219" s="17" t="str">
        <x:v>Repository: ILO-STATISTICS - Micro data processing</x:v>
      </x:c>
      <x:c r="M219" s="17" t="str">
        <x:v>https://sdmx.ilo.org/rest/data/ILO,DF_EMP_TEMP_SEX_ECO_NB,1.0/IRN.A...?startPeriod=2000&amp;endPeriod=2026</x:v>
      </x:c>
      <x:c r="N219" s="17" t="str">
        <x:v>2026-08-29</x:v>
      </x:c>
    </x:row>
    <x:row r="220">
      <x:c r="A220" s="17" t="str">
        <x:v>DF_EMP_TEMP_SEX_ECO_NB-IRN-A-EMP_TEMP_NB-SEX_T-ECO_ISIC4_A-2007</x:v>
      </x:c>
      <x:c r="B220" s="17" t="str">
        <x:v>ilo-ilostat-sdmx-df_emp_temp_sex_eco_nb</x:v>
      </x:c>
      <x:c r="C220" s="17" t="str">
        <x:v>employment_by_economic_activity</x:v>
      </x:c>
      <x:c r="D220" s="17" t="str">
        <x:v>ECO_ISIC4_A</x:v>
      </x:c>
      <x:c r="E220" s="17" t="n">
        <x:v>2007</x:v>
      </x:c>
      <x:c r="F220" s="76" t="n">
        <x:v>484.111</x:v>
      </x:c>
      <x:c r="G220" s="17" t="str">
        <x:v>PS</x:v>
      </x:c>
      <x:c r="H220" s="17" t="n">
        <x:v>3</x:v>
      </x:c>
      <x:c r="I220" s="17" t="str">
        <x:v>observation</x:v>
      </x:c>
      <x:c r="J220" s="17" t="str">
        <x:v>LFS - Labour Force Survey</x:v>
      </x:c>
      <x:c r="K220" s="17" t="str">
        <x:v>B</x:v>
      </x:c>
      <x:c r="L220" s="17" t="str">
        <x:v>Repository: ILO-STATISTICS - Micro data processing</x:v>
      </x:c>
      <x:c r="M220" s="17" t="str">
        <x:v>https://sdmx.ilo.org/rest/data/ILO,DF_EMP_TEMP_SEX_ECO_NB,1.0/IRN.A...?startPeriod=2000&amp;endPeriod=2026</x:v>
      </x:c>
      <x:c r="N220" s="17" t="str">
        <x:v>2026-08-29</x:v>
      </x:c>
    </x:row>
    <x:row r="221">
      <x:c r="A221" s="17" t="str">
        <x:v>DF_EMP_TEMP_SEX_ECO_NB-IRN-A-EMP_TEMP_NB-SEX_T-ECO_ISIC4_C-2007</x:v>
      </x:c>
      <x:c r="B221" s="17" t="str">
        <x:v>ilo-ilostat-sdmx-df_emp_temp_sex_eco_nb</x:v>
      </x:c>
      <x:c r="C221" s="17" t="str">
        <x:v>employment_by_economic_activity</x:v>
      </x:c>
      <x:c r="D221" s="17" t="str">
        <x:v>ECO_ISIC4_C</x:v>
      </x:c>
      <x:c r="E221" s="17" t="n">
        <x:v>2007</x:v>
      </x:c>
      <x:c r="F221" s="76" t="n">
        <x:v>2608.705</x:v>
      </x:c>
      <x:c r="G221" s="17" t="str">
        <x:v>PS</x:v>
      </x:c>
      <x:c r="H221" s="17" t="n">
        <x:v>3</x:v>
      </x:c>
      <x:c r="I221" s="17" t="str">
        <x:v>observation</x:v>
      </x:c>
      <x:c r="J221" s="17" t="str">
        <x:v>LFS - Labour Force Survey</x:v>
      </x:c>
      <x:c r="K221" s="17" t="str">
        <x:v>B</x:v>
      </x:c>
      <x:c r="L221" s="17" t="str">
        <x:v>Repository: ILO-STATISTICS - Micro data processing</x:v>
      </x:c>
      <x:c r="M221" s="17" t="str">
        <x:v>https://sdmx.ilo.org/rest/data/ILO,DF_EMP_TEMP_SEX_ECO_NB,1.0/IRN.A...?startPeriod=2000&amp;endPeriod=2026</x:v>
      </x:c>
      <x:c r="N221" s="17" t="str">
        <x:v>2026-08-29</x:v>
      </x:c>
    </x:row>
    <x:row r="222">
      <x:c r="A222" s="17" t="str">
        <x:v>DF_EMP_TEMP_SEX_ECO_NB-IRN-A-EMP_TEMP_NB-SEX_T-ECO_ISIC4_F-2007</x:v>
      </x:c>
      <x:c r="B222" s="17" t="str">
        <x:v>ilo-ilostat-sdmx-df_emp_temp_sex_eco_nb</x:v>
      </x:c>
      <x:c r="C222" s="17" t="str">
        <x:v>employment_by_economic_activity</x:v>
      </x:c>
      <x:c r="D222" s="17" t="str">
        <x:v>ECO_ISIC4_F</x:v>
      </x:c>
      <x:c r="E222" s="17" t="n">
        <x:v>2007</x:v>
      </x:c>
      <x:c r="F222" s="76" t="n">
        <x:v>1008.128</x:v>
      </x:c>
      <x:c r="G222" s="17" t="str">
        <x:v>PS</x:v>
      </x:c>
      <x:c r="H222" s="17" t="n">
        <x:v>3</x:v>
      </x:c>
      <x:c r="I222" s="17" t="str">
        <x:v>observation</x:v>
      </x:c>
      <x:c r="J222" s="17" t="str">
        <x:v>LFS - Labour Force Survey</x:v>
      </x:c>
      <x:c r="K222" s="17" t="str">
        <x:v>B</x:v>
      </x:c>
      <x:c r="L222" s="17" t="str">
        <x:v>Repository: ILO-STATISTICS - Micro data processing</x:v>
      </x:c>
      <x:c r="M222" s="17" t="str">
        <x:v>https://sdmx.ilo.org/rest/data/ILO,DF_EMP_TEMP_SEX_ECO_NB,1.0/IRN.A...?startPeriod=2000&amp;endPeriod=2026</x:v>
      </x:c>
      <x:c r="N222" s="17" t="str">
        <x:v>2026-08-29</x:v>
      </x:c>
    </x:row>
    <x:row r="223">
      <x:c r="A223" s="17" t="str">
        <x:v>DF_EMP_TEMP_SEX_ECO_NB-IRN-A-EMP_TEMP_NB-SEX_T-ECO_ISIC4_H-2007</x:v>
      </x:c>
      <x:c r="B223" s="17" t="str">
        <x:v>ilo-ilostat-sdmx-df_emp_temp_sex_eco_nb</x:v>
      </x:c>
      <x:c r="C223" s="17" t="str">
        <x:v>employment_by_economic_activity</x:v>
      </x:c>
      <x:c r="D223" s="17" t="str">
        <x:v>ECO_ISIC4_H</x:v>
      </x:c>
      <x:c r="E223" s="17" t="n">
        <x:v>2007</x:v>
      </x:c>
      <x:c r="F223" s="76" t="n">
        <x:v>2677.771</x:v>
      </x:c>
      <x:c r="G223" s="17" t="str">
        <x:v>PS</x:v>
      </x:c>
      <x:c r="H223" s="17" t="n">
        <x:v>3</x:v>
      </x:c>
      <x:c r="I223" s="17" t="str">
        <x:v>observation</x:v>
      </x:c>
      <x:c r="J223" s="17" t="str">
        <x:v>LFS - Labour Force Survey</x:v>
      </x:c>
      <x:c r="K223" s="17" t="str">
        <x:v>B</x:v>
      </x:c>
      <x:c r="L223" s="17" t="str">
        <x:v>Repository: ILO-STATISTICS - Micro data processing</x:v>
      </x:c>
      <x:c r="M223" s="17" t="str">
        <x:v>https://sdmx.ilo.org/rest/data/ILO,DF_EMP_TEMP_SEX_ECO_NB,1.0/IRN.A...?startPeriod=2000&amp;endPeriod=2026</x:v>
      </x:c>
      <x:c r="N223" s="17" t="str">
        <x:v>2026-08-29</x:v>
      </x:c>
    </x:row>
    <x:row r="224">
      <x:c r="A224" s="17" t="str">
        <x:v>DF_EMP_TEMP_SEX_ECO_NB-IRN-A-EMP_TEMP_NB-SEX_T-ECO_ISIC4_J-2007</x:v>
      </x:c>
      <x:c r="B224" s="17" t="str">
        <x:v>ilo-ilostat-sdmx-df_emp_temp_sex_eco_nb</x:v>
      </x:c>
      <x:c r="C224" s="17" t="str">
        <x:v>employment_by_economic_activity</x:v>
      </x:c>
      <x:c r="D224" s="17" t="str">
        <x:v>ECO_ISIC4_J</x:v>
      </x:c>
      <x:c r="E224" s="17" t="n">
        <x:v>2007</x:v>
      </x:c>
      <x:c r="F224" s="76" t="n">
        <x:v>3597.174</x:v>
      </x:c>
      <x:c r="G224" s="17" t="str">
        <x:v>PS</x:v>
      </x:c>
      <x:c r="H224" s="17" t="n">
        <x:v>3</x:v>
      </x:c>
      <x:c r="I224" s="17" t="str">
        <x:v>observation</x:v>
      </x:c>
      <x:c r="J224" s="17" t="str">
        <x:v>LFS - Labour Force Survey</x:v>
      </x:c>
      <x:c r="K224" s="17" t="str">
        <x:v>B</x:v>
      </x:c>
      <x:c r="L224" s="17" t="str">
        <x:v>Repository: ILO-STATISTICS - Micro data processing</x:v>
      </x:c>
      <x:c r="M224" s="17" t="str">
        <x:v>https://sdmx.ilo.org/rest/data/ILO,DF_EMP_TEMP_SEX_ECO_NB,1.0/IRN.A...?startPeriod=2000&amp;endPeriod=2026</x:v>
      </x:c>
      <x:c r="N224" s="17" t="str">
        <x:v>2026-08-29</x:v>
      </x:c>
    </x:row>
    <x:row r="225">
      <x:c r="A225" s="17" t="str">
        <x:v>DF_EMP_TEMP_SEX_ECO_NB-IRN-A-EMP_TEMP_NB-SEX_T-ECO_ISIC4_M-2007</x:v>
      </x:c>
      <x:c r="B225" s="17" t="str">
        <x:v>ilo-ilostat-sdmx-df_emp_temp_sex_eco_nb</x:v>
      </x:c>
      <x:c r="C225" s="17" t="str">
        <x:v>employment_by_economic_activity</x:v>
      </x:c>
      <x:c r="D225" s="17" t="str">
        <x:v>ECO_ISIC4_M</x:v>
      </x:c>
      <x:c r="E225" s="17" t="n">
        <x:v>2007</x:v>
      </x:c>
      <x:c r="F225" s="76" t="n">
        <x:v>4092.835</x:v>
      </x:c>
      <x:c r="G225" s="17" t="str">
        <x:v>PS</x:v>
      </x:c>
      <x:c r="H225" s="17" t="n">
        <x:v>3</x:v>
      </x:c>
      <x:c r="I225" s="17" t="str">
        <x:v>observation</x:v>
      </x:c>
      <x:c r="J225" s="17" t="str">
        <x:v>LFS - Labour Force Survey</x:v>
      </x:c>
      <x:c r="K225" s="17" t="str">
        <x:v>B</x:v>
      </x:c>
      <x:c r="L225" s="17" t="str">
        <x:v>Repository: ILO-STATISTICS - Micro data processing</x:v>
      </x:c>
      <x:c r="M225" s="17" t="str">
        <x:v>https://sdmx.ilo.org/rest/data/ILO,DF_EMP_TEMP_SEX_ECO_NB,1.0/IRN.A...?startPeriod=2000&amp;endPeriod=2026</x:v>
      </x:c>
      <x:c r="N225" s="17" t="str">
        <x:v>2026-08-29</x:v>
      </x:c>
    </x:row>
    <x:row r="226">
      <x:c r="A226" s="17" t="str">
        <x:v>DF_EMP_TEMP_SEX_ECO_NB-IRN-A-EMP_TEMP_NB-SEX_T-ECO_ISIC4_N-2007</x:v>
      </x:c>
      <x:c r="B226" s="17" t="str">
        <x:v>ilo-ilostat-sdmx-df_emp_temp_sex_eco_nb</x:v>
      </x:c>
      <x:c r="C226" s="17" t="str">
        <x:v>employment_by_economic_activity</x:v>
      </x:c>
      <x:c r="D226" s="17" t="str">
        <x:v>ECO_ISIC4_N</x:v>
      </x:c>
      <x:c r="E226" s="17" t="n">
        <x:v>2007</x:v>
      </x:c>
      <x:c r="F226" s="76" t="n">
        <x:v>448.778</x:v>
      </x:c>
      <x:c r="G226" s="17" t="str">
        <x:v>PS</x:v>
      </x:c>
      <x:c r="H226" s="17" t="n">
        <x:v>3</x:v>
      </x:c>
      <x:c r="I226" s="17" t="str">
        <x:v>observation</x:v>
      </x:c>
      <x:c r="J226" s="17" t="str">
        <x:v>LFS - Labour Force Survey</x:v>
      </x:c>
      <x:c r="K226" s="17" t="str">
        <x:v>B</x:v>
      </x:c>
      <x:c r="L226" s="17" t="str">
        <x:v>Repository: ILO-STATISTICS - Micro data processing</x:v>
      </x:c>
      <x:c r="M226" s="17" t="str">
        <x:v>https://sdmx.ilo.org/rest/data/ILO,DF_EMP_TEMP_SEX_ECO_NB,1.0/IRN.A...?startPeriod=2000&amp;endPeriod=2026</x:v>
      </x:c>
      <x:c r="N226" s="17" t="str">
        <x:v>2026-08-29</x:v>
      </x:c>
    </x:row>
    <x:row r="227">
      <x:c r="A227" s="17" t="str">
        <x:v>DF_EMP_TEMP_SEX_ECO_NB-IRN-A-EMP_TEMP_NB-SEX_T-ECO_ISIC4_R-2007</x:v>
      </x:c>
      <x:c r="B227" s="17" t="str">
        <x:v>ilo-ilostat-sdmx-df_emp_temp_sex_eco_nb</x:v>
      </x:c>
      <x:c r="C227" s="17" t="str">
        <x:v>employment_by_economic_activity</x:v>
      </x:c>
      <x:c r="D227" s="17" t="str">
        <x:v>ECO_ISIC4_R</x:v>
      </x:c>
      <x:c r="E227" s="17" t="n">
        <x:v>2007</x:v>
      </x:c>
      <x:c r="F227" s="76" t="n">
        <x:v>3062.612</x:v>
      </x:c>
      <x:c r="G227" s="17" t="str">
        <x:v>PS</x:v>
      </x:c>
      <x:c r="H227" s="17" t="n">
        <x:v>3</x:v>
      </x:c>
      <x:c r="I227" s="17" t="str">
        <x:v>observation</x:v>
      </x:c>
      <x:c r="J227" s="17" t="str">
        <x:v>LFS - Labour Force Survey</x:v>
      </x:c>
      <x:c r="K227" s="17" t="str">
        <x:v>B</x:v>
      </x:c>
      <x:c r="L227" s="17" t="str">
        <x:v>Repository: ILO-STATISTICS - Micro data processing</x:v>
      </x:c>
      <x:c r="M227" s="17" t="str">
        <x:v>https://sdmx.ilo.org/rest/data/ILO,DF_EMP_TEMP_SEX_ECO_NB,1.0/IRN.A...?startPeriod=2000&amp;endPeriod=2026</x:v>
      </x:c>
      <x:c r="N227" s="17" t="str">
        <x:v>2026-08-29</x:v>
      </x:c>
    </x:row>
    <x:row r="228">
      <x:c r="A228" s="17" t="str">
        <x:v>DF_EMP_TEMP_SEX_ECO_NB-IRN-A-EMP_TEMP_NB-SEX_T-ECO_ISIC4_TOTAL-2007</x:v>
      </x:c>
      <x:c r="B228" s="17" t="str">
        <x:v>ilo-ilostat-sdmx-df_emp_temp_sex_eco_nb</x:v>
      </x:c>
      <x:c r="C228" s="17" t="str">
        <x:v>employment_by_economic_activity</x:v>
      </x:c>
      <x:c r="D228" s="17" t="str">
        <x:v>ECO_ISIC4_TOTAL</x:v>
      </x:c>
      <x:c r="E228" s="17" t="n">
        <x:v>2007</x:v>
      </x:c>
      <x:c r="F228" s="76" t="n">
        <x:v>20521.674</x:v>
      </x:c>
      <x:c r="G228" s="17" t="str">
        <x:v>PS</x:v>
      </x:c>
      <x:c r="H228" s="17" t="n">
        <x:v>3</x:v>
      </x:c>
      <x:c r="I228" s="17" t="str">
        <x:v>observation</x:v>
      </x:c>
      <x:c r="J228" s="17" t="str">
        <x:v>LFS - Labour Force Survey</x:v>
      </x:c>
      <x:c r="K228" s="17" t="str">
        <x:v>B</x:v>
      </x:c>
      <x:c r="L228" s="17" t="str">
        <x:v>Repository: ILO-STATISTICS - Micro data processing</x:v>
      </x:c>
      <x:c r="M228" s="17" t="str">
        <x:v>https://sdmx.ilo.org/rest/data/ILO,DF_EMP_TEMP_SEX_ECO_NB,1.0/IRN.A...?startPeriod=2000&amp;endPeriod=2026</x:v>
      </x:c>
      <x:c r="N228" s="17" t="str">
        <x:v>2026-08-29</x:v>
      </x:c>
    </x:row>
    <x:row r="229">
      <x:c r="A229" s="17" t="str">
        <x:v>DF_EMP_TEMP_SEX_ECO_NB-IRN-A-EMP_TEMP_NB-SEX_T-ECO_ISIC4_X-2007</x:v>
      </x:c>
      <x:c r="B229" s="17" t="str">
        <x:v>ilo-ilostat-sdmx-df_emp_temp_sex_eco_nb</x:v>
      </x:c>
      <x:c r="C229" s="17" t="str">
        <x:v>employment_by_economic_activity</x:v>
      </x:c>
      <x:c r="D229" s="17" t="str">
        <x:v>ECO_ISIC4_X</x:v>
      </x:c>
      <x:c r="E229" s="17" t="n">
        <x:v>2007</x:v>
      </x:c>
      <x:c r="F229" s="76" t="n">
        <x:v>2541.56</x:v>
      </x:c>
      <x:c r="G229" s="17" t="str">
        <x:v>PS</x:v>
      </x:c>
      <x:c r="H229" s="17" t="n">
        <x:v>3</x:v>
      </x:c>
      <x:c r="I229" s="17" t="str">
        <x:v>observation</x:v>
      </x:c>
      <x:c r="J229" s="17" t="str">
        <x:v>LFS - Labour Force Survey</x:v>
      </x:c>
      <x:c r="K229" s="17" t="str">
        <x:v>B</x:v>
      </x:c>
      <x:c r="L229" s="17" t="str">
        <x:v>Repository: ILO-STATISTICS - Micro data processing</x:v>
      </x:c>
      <x:c r="M229" s="17" t="str">
        <x:v>https://sdmx.ilo.org/rest/data/ILO,DF_EMP_TEMP_SEX_ECO_NB,1.0/IRN.A...?startPeriod=2000&amp;endPeriod=2026</x:v>
      </x:c>
      <x:c r="N229" s="17" t="str">
        <x:v>2026-08-29</x:v>
      </x:c>
    </x:row>
    <x:row r="230">
      <x:c r="A230" s="17" t="str">
        <x:v>DF_EMP_TEMP_SEX_ECO_NB-IRN-A-EMP_TEMP_NB-SEX_T-ECO_SECTOR_AGR-2007</x:v>
      </x:c>
      <x:c r="B230" s="17" t="str">
        <x:v>ilo-ilostat-sdmx-df_emp_temp_sex_eco_nb</x:v>
      </x:c>
      <x:c r="C230" s="17" t="str">
        <x:v>employment_by_economic_activity</x:v>
      </x:c>
      <x:c r="D230" s="17" t="str">
        <x:v>ECO_SECTOR_AGR</x:v>
      </x:c>
      <x:c r="E230" s="17" t="n">
        <x:v>2007</x:v>
      </x:c>
      <x:c r="F230" s="76" t="n">
        <x:v>484.111</x:v>
      </x:c>
      <x:c r="G230" s="17" t="str">
        <x:v>PS</x:v>
      </x:c>
      <x:c r="H230" s="17" t="n">
        <x:v>3</x:v>
      </x:c>
      <x:c r="I230" s="17" t="str">
        <x:v>observation</x:v>
      </x:c>
      <x:c r="J230" s="17" t="str">
        <x:v>LFS - Labour Force Survey</x:v>
      </x:c>
      <x:c r="K230" s="17" t="str">
        <x:v>B</x:v>
      </x:c>
      <x:c r="L230" s="17" t="str">
        <x:v>Repository: ILO-STATISTICS - Micro data processing</x:v>
      </x:c>
      <x:c r="M230" s="17" t="str">
        <x:v>https://sdmx.ilo.org/rest/data/ILO,DF_EMP_TEMP_SEX_ECO_NB,1.0/IRN.A...?startPeriod=2000&amp;endPeriod=2026</x:v>
      </x:c>
      <x:c r="N230" s="17" t="str">
        <x:v>2026-08-29</x:v>
      </x:c>
    </x:row>
    <x:row r="231">
      <x:c r="A231" s="17" t="str">
        <x:v>DF_EMP_TEMP_SEX_ECO_NB-IRN-A-EMP_TEMP_NB-SEX_T-ECO_SECTOR_IND-2007</x:v>
      </x:c>
      <x:c r="B231" s="17" t="str">
        <x:v>ilo-ilostat-sdmx-df_emp_temp_sex_eco_nb</x:v>
      </x:c>
      <x:c r="C231" s="17" t="str">
        <x:v>employment_by_economic_activity</x:v>
      </x:c>
      <x:c r="D231" s="17" t="str">
        <x:v>ECO_SECTOR_IND</x:v>
      </x:c>
      <x:c r="E231" s="17" t="n">
        <x:v>2007</x:v>
      </x:c>
      <x:c r="F231" s="76" t="n">
        <x:v>3616.833</x:v>
      </x:c>
      <x:c r="G231" s="17" t="str">
        <x:v>PS</x:v>
      </x:c>
      <x:c r="H231" s="17" t="n">
        <x:v>3</x:v>
      </x:c>
      <x:c r="I231" s="17" t="str">
        <x:v>observation</x:v>
      </x:c>
      <x:c r="J231" s="17" t="str">
        <x:v>LFS - Labour Force Survey</x:v>
      </x:c>
      <x:c r="K231" s="17" t="str">
        <x:v>B</x:v>
      </x:c>
      <x:c r="L231" s="17" t="str">
        <x:v>Repository: ILO-STATISTICS - Micro data processing</x:v>
      </x:c>
      <x:c r="M231" s="17" t="str">
        <x:v>https://sdmx.ilo.org/rest/data/ILO,DF_EMP_TEMP_SEX_ECO_NB,1.0/IRN.A...?startPeriod=2000&amp;endPeriod=2026</x:v>
      </x:c>
      <x:c r="N231" s="17" t="str">
        <x:v>2026-08-29</x:v>
      </x:c>
    </x:row>
    <x:row r="232">
      <x:c r="A232" s="17" t="str">
        <x:v>DF_EMP_TEMP_SEX_ECO_NB-IRN-A-EMP_TEMP_NB-SEX_T-ECO_SECTOR_NAG-2007</x:v>
      </x:c>
      <x:c r="B232" s="17" t="str">
        <x:v>ilo-ilostat-sdmx-df_emp_temp_sex_eco_nb</x:v>
      </x:c>
      <x:c r="C232" s="17" t="str">
        <x:v>employment_by_economic_activity</x:v>
      </x:c>
      <x:c r="D232" s="17" t="str">
        <x:v>ECO_SECTOR_NAG</x:v>
      </x:c>
      <x:c r="E232" s="17" t="n">
        <x:v>2007</x:v>
      </x:c>
      <x:c r="F232" s="76" t="n">
        <x:v>20037.562</x:v>
      </x:c>
      <x:c r="G232" s="17" t="str">
        <x:v>PS</x:v>
      </x:c>
      <x:c r="H232" s="17" t="n">
        <x:v>3</x:v>
      </x:c>
      <x:c r="I232" s="17" t="str">
        <x:v>observation</x:v>
      </x:c>
      <x:c r="J232" s="17" t="str">
        <x:v>LFS - Labour Force Survey</x:v>
      </x:c>
      <x:c r="K232" s="17" t="str">
        <x:v>B</x:v>
      </x:c>
      <x:c r="L232" s="17" t="str">
        <x:v>Repository: ILO-STATISTICS - Micro data processing</x:v>
      </x:c>
      <x:c r="M232" s="17" t="str">
        <x:v>https://sdmx.ilo.org/rest/data/ILO,DF_EMP_TEMP_SEX_ECO_NB,1.0/IRN.A...?startPeriod=2000&amp;endPeriod=2026</x:v>
      </x:c>
      <x:c r="N232" s="17" t="str">
        <x:v>2026-08-29</x:v>
      </x:c>
    </x:row>
    <x:row r="233">
      <x:c r="A233" s="17" t="str">
        <x:v>DF_EMP_TEMP_SEX_ECO_NB-IRN-A-EMP_TEMP_NB-SEX_T-ECO_SECTOR_SER-2007</x:v>
      </x:c>
      <x:c r="B233" s="17" t="str">
        <x:v>ilo-ilostat-sdmx-df_emp_temp_sex_eco_nb</x:v>
      </x:c>
      <x:c r="C233" s="17" t="str">
        <x:v>employment_by_economic_activity</x:v>
      </x:c>
      <x:c r="D233" s="17" t="str">
        <x:v>ECO_SECTOR_SER</x:v>
      </x:c>
      <x:c r="E233" s="17" t="n">
        <x:v>2007</x:v>
      </x:c>
      <x:c r="F233" s="76" t="n">
        <x:v>13879.169</x:v>
      </x:c>
      <x:c r="G233" s="17" t="str">
        <x:v>PS</x:v>
      </x:c>
      <x:c r="H233" s="17" t="n">
        <x:v>3</x:v>
      </x:c>
      <x:c r="I233" s="17" t="str">
        <x:v>observation</x:v>
      </x:c>
      <x:c r="J233" s="17" t="str">
        <x:v>LFS - Labour Force Survey</x:v>
      </x:c>
      <x:c r="K233" s="17" t="str">
        <x:v>B</x:v>
      </x:c>
      <x:c r="L233" s="17" t="str">
        <x:v>Repository: ILO-STATISTICS - Micro data processing</x:v>
      </x:c>
      <x:c r="M233" s="17" t="str">
        <x:v>https://sdmx.ilo.org/rest/data/ILO,DF_EMP_TEMP_SEX_ECO_NB,1.0/IRN.A...?startPeriod=2000&amp;endPeriod=2026</x:v>
      </x:c>
      <x:c r="N233" s="17" t="str">
        <x:v>2026-08-29</x:v>
      </x:c>
    </x:row>
    <x:row r="234">
      <x:c r="A234" s="17" t="str">
        <x:v>DF_EMP_TEMP_SEX_ECO_NB-IRN-A-EMP_TEMP_NB-SEX_T-ECO_SECTOR_TOTAL-2007</x:v>
      </x:c>
      <x:c r="B234" s="17" t="str">
        <x:v>ilo-ilostat-sdmx-df_emp_temp_sex_eco_nb</x:v>
      </x:c>
      <x:c r="C234" s="17" t="str">
        <x:v>employment_by_economic_activity</x:v>
      </x:c>
      <x:c r="D234" s="17" t="str">
        <x:v>ECO_SECTOR_TOTAL</x:v>
      </x:c>
      <x:c r="E234" s="17" t="n">
        <x:v>2007</x:v>
      </x:c>
      <x:c r="F234" s="76" t="n">
        <x:v>20521.674</x:v>
      </x:c>
      <x:c r="G234" s="17" t="str">
        <x:v>PS</x:v>
      </x:c>
      <x:c r="H234" s="17" t="n">
        <x:v>3</x:v>
      </x:c>
      <x:c r="I234" s="17" t="str">
        <x:v>observation</x:v>
      </x:c>
      <x:c r="J234" s="17" t="str">
        <x:v>LFS - Labour Force Survey</x:v>
      </x:c>
      <x:c r="K234" s="17" t="str">
        <x:v>B</x:v>
      </x:c>
      <x:c r="L234" s="17" t="str">
        <x:v>Repository: ILO-STATISTICS - Micro data processing</x:v>
      </x:c>
      <x:c r="M234" s="17" t="str">
        <x:v>https://sdmx.ilo.org/rest/data/ILO,DF_EMP_TEMP_SEX_ECO_NB,1.0/IRN.A...?startPeriod=2000&amp;endPeriod=2026</x:v>
      </x:c>
      <x:c r="N234" s="17" t="str">
        <x:v>2026-08-29</x:v>
      </x:c>
    </x:row>
    <x:row r="235">
      <x:c r="A235" s="17" t="str">
        <x:v>DF_EMP_TEMP_SEX_ECO_NB-IRN-A-EMP_TEMP_NB-SEX_T-ECO_SECTOR_X-2007</x:v>
      </x:c>
      <x:c r="B235" s="17" t="str">
        <x:v>ilo-ilostat-sdmx-df_emp_temp_sex_eco_nb</x:v>
      </x:c>
      <x:c r="C235" s="17" t="str">
        <x:v>employment_by_economic_activity</x:v>
      </x:c>
      <x:c r="D235" s="17" t="str">
        <x:v>ECO_SECTOR_X</x:v>
      </x:c>
      <x:c r="E235" s="17" t="n">
        <x:v>2007</x:v>
      </x:c>
      <x:c r="F235" s="76" t="n">
        <x:v>2541.56</x:v>
      </x:c>
      <x:c r="G235" s="17" t="str">
        <x:v>PS</x:v>
      </x:c>
      <x:c r="H235" s="17" t="n">
        <x:v>3</x:v>
      </x:c>
      <x:c r="I235" s="17" t="str">
        <x:v>observation</x:v>
      </x:c>
      <x:c r="J235" s="17" t="str">
        <x:v>LFS - Labour Force Survey</x:v>
      </x:c>
      <x:c r="K235" s="17" t="str">
        <x:v>B</x:v>
      </x:c>
      <x:c r="L235" s="17" t="str">
        <x:v>Repository: ILO-STATISTICS - Micro data processing</x:v>
      </x:c>
      <x:c r="M235" s="17" t="str">
        <x:v>https://sdmx.ilo.org/rest/data/ILO,DF_EMP_TEMP_SEX_ECO_NB,1.0/IRN.A...?startPeriod=2000&amp;endPeriod=2026</x:v>
      </x:c>
      <x:c r="N235" s="17" t="str">
        <x:v>2026-08-29</x:v>
      </x:c>
    </x:row>
    <x:row r="236">
      <x:c r="A236" s="17" t="str">
        <x:v>DF_EMP_TEMP_SEX_ECO_NB-IRN-A-EMP_TEMP_NB-SEX_T-ECO_AGGREGATE_AGR-2008</x:v>
      </x:c>
      <x:c r="B236" s="17" t="str">
        <x:v>ilo-ilostat-sdmx-df_emp_temp_sex_eco_nb</x:v>
      </x:c>
      <x:c r="C236" s="17" t="str">
        <x:v>employment_by_economic_activity</x:v>
      </x:c>
      <x:c r="D236" s="17" t="str">
        <x:v>ECO_AGGREGATE_AGR</x:v>
      </x:c>
      <x:c r="E236" s="17" t="n">
        <x:v>2008</x:v>
      </x:c>
      <x:c r="F236" s="76" t="n">
        <x:v>3887.783</x:v>
      </x:c>
      <x:c r="G236" s="17" t="str">
        <x:v>PS</x:v>
      </x:c>
      <x:c r="H236" s="17" t="n">
        <x:v>3</x:v>
      </x:c>
      <x:c r="I236" s="17" t="str">
        <x:v>observation</x:v>
      </x:c>
      <x:c r="J236" s="17" t="str">
        <x:v>LFS - Labour Force Survey</x:v>
      </x:c>
      <x:c r="K236" s="17" t="str"/>
      <x:c r="L236" s="17" t="str">
        <x:v>Repository: ILO-STATISTICS - Micro data processing</x:v>
      </x:c>
      <x:c r="M236" s="17" t="str">
        <x:v>https://sdmx.ilo.org/rest/data/ILO,DF_EMP_TEMP_SEX_ECO_NB,1.0/IRN.A...?startPeriod=2000&amp;endPeriod=2026</x:v>
      </x:c>
      <x:c r="N236" s="17" t="str">
        <x:v>2026-08-29</x:v>
      </x:c>
    </x:row>
    <x:row r="237">
      <x:c r="A237" s="17" t="str">
        <x:v>DF_EMP_TEMP_SEX_ECO_NB-IRN-A-EMP_TEMP_NB-SEX_T-ECO_AGGREGATE_CON-2008</x:v>
      </x:c>
      <x:c r="B237" s="17" t="str">
        <x:v>ilo-ilostat-sdmx-df_emp_temp_sex_eco_nb</x:v>
      </x:c>
      <x:c r="C237" s="17" t="str">
        <x:v>employment_by_economic_activity</x:v>
      </x:c>
      <x:c r="D237" s="17" t="str">
        <x:v>ECO_AGGREGATE_CON</x:v>
      </x:c>
      <x:c r="E237" s="17" t="n">
        <x:v>2008</x:v>
      </x:c>
      <x:c r="F237" s="76" t="n">
        <x:v>66.883</x:v>
      </x:c>
      <x:c r="G237" s="17" t="str">
        <x:v>PS</x:v>
      </x:c>
      <x:c r="H237" s="17" t="n">
        <x:v>3</x:v>
      </x:c>
      <x:c r="I237" s="17" t="str">
        <x:v>observation</x:v>
      </x:c>
      <x:c r="J237" s="17" t="str">
        <x:v>LFS - Labour Force Survey</x:v>
      </x:c>
      <x:c r="K237" s="17" t="str"/>
      <x:c r="L237" s="17" t="str">
        <x:v>Repository: ILO-STATISTICS - Micro data processing</x:v>
      </x:c>
      <x:c r="M237" s="17" t="str">
        <x:v>https://sdmx.ilo.org/rest/data/ILO,DF_EMP_TEMP_SEX_ECO_NB,1.0/IRN.A...?startPeriod=2000&amp;endPeriod=2026</x:v>
      </x:c>
      <x:c r="N237" s="17" t="str">
        <x:v>2026-08-29</x:v>
      </x:c>
    </x:row>
    <x:row r="238">
      <x:c r="A238" s="17" t="str">
        <x:v>DF_EMP_TEMP_SEX_ECO_NB-IRN-A-EMP_TEMP_NB-SEX_T-ECO_AGGREGATE_MAN-2008</x:v>
      </x:c>
      <x:c r="B238" s="17" t="str">
        <x:v>ilo-ilostat-sdmx-df_emp_temp_sex_eco_nb</x:v>
      </x:c>
      <x:c r="C238" s="17" t="str">
        <x:v>employment_by_economic_activity</x:v>
      </x:c>
      <x:c r="D238" s="17" t="str">
        <x:v>ECO_AGGREGATE_MAN</x:v>
      </x:c>
      <x:c r="E238" s="17" t="n">
        <x:v>2008</x:v>
      </x:c>
      <x:c r="F238" s="76" t="n">
        <x:v>3189.626</x:v>
      </x:c>
      <x:c r="G238" s="17" t="str">
        <x:v>PS</x:v>
      </x:c>
      <x:c r="H238" s="17" t="n">
        <x:v>3</x:v>
      </x:c>
      <x:c r="I238" s="17" t="str">
        <x:v>observation</x:v>
      </x:c>
      <x:c r="J238" s="17" t="str">
        <x:v>LFS - Labour Force Survey</x:v>
      </x:c>
      <x:c r="K238" s="17" t="str"/>
      <x:c r="L238" s="17" t="str">
        <x:v>Repository: ILO-STATISTICS - Micro data processing</x:v>
      </x:c>
      <x:c r="M238" s="17" t="str">
        <x:v>https://sdmx.ilo.org/rest/data/ILO,DF_EMP_TEMP_SEX_ECO_NB,1.0/IRN.A...?startPeriod=2000&amp;endPeriod=2026</x:v>
      </x:c>
      <x:c r="N238" s="17" t="str">
        <x:v>2026-08-29</x:v>
      </x:c>
    </x:row>
    <x:row r="239">
      <x:c r="A239" s="17" t="str">
        <x:v>DF_EMP_TEMP_SEX_ECO_NB-IRN-A-EMP_TEMP_NB-SEX_T-ECO_AGGREGATE_MEL-2008</x:v>
      </x:c>
      <x:c r="B239" s="17" t="str">
        <x:v>ilo-ilostat-sdmx-df_emp_temp_sex_eco_nb</x:v>
      </x:c>
      <x:c r="C239" s="17" t="str">
        <x:v>employment_by_economic_activity</x:v>
      </x:c>
      <x:c r="D239" s="17" t="str">
        <x:v>ECO_AGGREGATE_MEL</x:v>
      </x:c>
      <x:c r="E239" s="17" t="n">
        <x:v>2008</x:v>
      </x:c>
      <x:c r="F239" s="76" t="n">
        <x:v>319.632</x:v>
      </x:c>
      <x:c r="G239" s="17" t="str">
        <x:v>PS</x:v>
      </x:c>
      <x:c r="H239" s="17" t="n">
        <x:v>3</x:v>
      </x:c>
      <x:c r="I239" s="17" t="str">
        <x:v>observation</x:v>
      </x:c>
      <x:c r="J239" s="17" t="str">
        <x:v>LFS - Labour Force Survey</x:v>
      </x:c>
      <x:c r="K239" s="17" t="str"/>
      <x:c r="L239" s="17" t="str">
        <x:v>Repository: ILO-STATISTICS - Micro data processing</x:v>
      </x:c>
      <x:c r="M239" s="17" t="str">
        <x:v>https://sdmx.ilo.org/rest/data/ILO,DF_EMP_TEMP_SEX_ECO_NB,1.0/IRN.A...?startPeriod=2000&amp;endPeriod=2026</x:v>
      </x:c>
      <x:c r="N239" s="17" t="str">
        <x:v>2026-08-29</x:v>
      </x:c>
    </x:row>
    <x:row r="240">
      <x:c r="A240" s="17" t="str">
        <x:v>DF_EMP_TEMP_SEX_ECO_NB-IRN-A-EMP_TEMP_NB-SEX_T-ECO_AGGREGATE_MKT-2008</x:v>
      </x:c>
      <x:c r="B240" s="17" t="str">
        <x:v>ilo-ilostat-sdmx-df_emp_temp_sex_eco_nb</x:v>
      </x:c>
      <x:c r="C240" s="17" t="str">
        <x:v>employment_by_economic_activity</x:v>
      </x:c>
      <x:c r="D240" s="17" t="str">
        <x:v>ECO_AGGREGATE_MKT</x:v>
      </x:c>
      <x:c r="E240" s="17" t="n">
        <x:v>2008</x:v>
      </x:c>
      <x:c r="F240" s="76" t="n">
        <x:v>11350.501</x:v>
      </x:c>
      <x:c r="G240" s="17" t="str">
        <x:v>PS</x:v>
      </x:c>
      <x:c r="H240" s="17" t="n">
        <x:v>3</x:v>
      </x:c>
      <x:c r="I240" s="17" t="str">
        <x:v>observation</x:v>
      </x:c>
      <x:c r="J240" s="17" t="str">
        <x:v>LFS - Labour Force Survey</x:v>
      </x:c>
      <x:c r="K240" s="17" t="str"/>
      <x:c r="L240" s="17" t="str">
        <x:v>Repository: ILO-STATISTICS - Micro data processing</x:v>
      </x:c>
      <x:c r="M240" s="17" t="str">
        <x:v>https://sdmx.ilo.org/rest/data/ILO,DF_EMP_TEMP_SEX_ECO_NB,1.0/IRN.A...?startPeriod=2000&amp;endPeriod=2026</x:v>
      </x:c>
      <x:c r="N240" s="17" t="str">
        <x:v>2026-08-29</x:v>
      </x:c>
    </x:row>
    <x:row r="241">
      <x:c r="A241" s="17" t="str">
        <x:v>DF_EMP_TEMP_SEX_ECO_NB-IRN-A-EMP_TEMP_NB-SEX_T-ECO_AGGREGATE_PUB-2008</x:v>
      </x:c>
      <x:c r="B241" s="17" t="str">
        <x:v>ilo-ilostat-sdmx-df_emp_temp_sex_eco_nb</x:v>
      </x:c>
      <x:c r="C241" s="17" t="str">
        <x:v>employment_by_economic_activity</x:v>
      </x:c>
      <x:c r="D241" s="17" t="str">
        <x:v>ECO_AGGREGATE_PUB</x:v>
      </x:c>
      <x:c r="E241" s="17" t="n">
        <x:v>2008</x:v>
      </x:c>
      <x:c r="F241" s="76" t="n">
        <x:v>910.449</x:v>
      </x:c>
      <x:c r="G241" s="17" t="str">
        <x:v>PS</x:v>
      </x:c>
      <x:c r="H241" s="17" t="n">
        <x:v>3</x:v>
      </x:c>
      <x:c r="I241" s="17" t="str">
        <x:v>observation</x:v>
      </x:c>
      <x:c r="J241" s="17" t="str">
        <x:v>LFS - Labour Force Survey</x:v>
      </x:c>
      <x:c r="K241" s="17" t="str"/>
      <x:c r="L241" s="17" t="str">
        <x:v>Repository: ILO-STATISTICS - Micro data processing</x:v>
      </x:c>
      <x:c r="M241" s="17" t="str">
        <x:v>https://sdmx.ilo.org/rest/data/ILO,DF_EMP_TEMP_SEX_ECO_NB,1.0/IRN.A...?startPeriod=2000&amp;endPeriod=2026</x:v>
      </x:c>
      <x:c r="N241" s="17" t="str">
        <x:v>2026-08-29</x:v>
      </x:c>
    </x:row>
    <x:row r="242">
      <x:c r="A242" s="17" t="str">
        <x:v>DF_EMP_TEMP_SEX_ECO_NB-IRN-A-EMP_TEMP_NB-SEX_T-ECO_AGGREGATE_TOTAL-2008</x:v>
      </x:c>
      <x:c r="B242" s="17" t="str">
        <x:v>ilo-ilostat-sdmx-df_emp_temp_sex_eco_nb</x:v>
      </x:c>
      <x:c r="C242" s="17" t="str">
        <x:v>employment_by_economic_activity</x:v>
      </x:c>
      <x:c r="D242" s="17" t="str">
        <x:v>ECO_AGGREGATE_TOTAL</x:v>
      </x:c>
      <x:c r="E242" s="17" t="n">
        <x:v>2008</x:v>
      </x:c>
      <x:c r="F242" s="76" t="n">
        <x:v>20032.433</x:v>
      </x:c>
      <x:c r="G242" s="17" t="str">
        <x:v>PS</x:v>
      </x:c>
      <x:c r="H242" s="17" t="n">
        <x:v>3</x:v>
      </x:c>
      <x:c r="I242" s="17" t="str">
        <x:v>observation</x:v>
      </x:c>
      <x:c r="J242" s="17" t="str">
        <x:v>LFS - Labour Force Survey</x:v>
      </x:c>
      <x:c r="K242" s="17" t="str"/>
      <x:c r="L242" s="17" t="str">
        <x:v>Repository: ILO-STATISTICS - Micro data processing</x:v>
      </x:c>
      <x:c r="M242" s="17" t="str">
        <x:v>https://sdmx.ilo.org/rest/data/ILO,DF_EMP_TEMP_SEX_ECO_NB,1.0/IRN.A...?startPeriod=2000&amp;endPeriod=2026</x:v>
      </x:c>
      <x:c r="N242" s="17" t="str">
        <x:v>2026-08-29</x:v>
      </x:c>
    </x:row>
    <x:row r="243">
      <x:c r="A243" s="17" t="str">
        <x:v>DF_EMP_TEMP_SEX_ECO_NB-IRN-A-EMP_TEMP_NB-SEX_T-ECO_AGGREGATE_X-2008</x:v>
      </x:c>
      <x:c r="B243" s="17" t="str">
        <x:v>ilo-ilostat-sdmx-df_emp_temp_sex_eco_nb</x:v>
      </x:c>
      <x:c r="C243" s="17" t="str">
        <x:v>employment_by_economic_activity</x:v>
      </x:c>
      <x:c r="D243" s="17" t="str">
        <x:v>ECO_AGGREGATE_X</x:v>
      </x:c>
      <x:c r="E243" s="17" t="n">
        <x:v>2008</x:v>
      </x:c>
      <x:c r="F243" s="76" t="n">
        <x:v>307.559</x:v>
      </x:c>
      <x:c r="G243" s="17" t="str">
        <x:v>PS</x:v>
      </x:c>
      <x:c r="H243" s="17" t="n">
        <x:v>3</x:v>
      </x:c>
      <x:c r="I243" s="17" t="str">
        <x:v>observation</x:v>
      </x:c>
      <x:c r="J243" s="17" t="str">
        <x:v>LFS - Labour Force Survey</x:v>
      </x:c>
      <x:c r="K243" s="17" t="str"/>
      <x:c r="L243" s="17" t="str">
        <x:v>Repository: ILO-STATISTICS - Micro data processing</x:v>
      </x:c>
      <x:c r="M243" s="17" t="str">
        <x:v>https://sdmx.ilo.org/rest/data/ILO,DF_EMP_TEMP_SEX_ECO_NB,1.0/IRN.A...?startPeriod=2000&amp;endPeriod=2026</x:v>
      </x:c>
      <x:c r="N243" s="17" t="str">
        <x:v>2026-08-29</x:v>
      </x:c>
    </x:row>
    <x:row r="244">
      <x:c r="A244" s="17" t="str">
        <x:v>DF_EMP_TEMP_SEX_ECO_NB-IRN-A-EMP_TEMP_NB-SEX_T-ECO_ISIC4_A-2008</x:v>
      </x:c>
      <x:c r="B244" s="17" t="str">
        <x:v>ilo-ilostat-sdmx-df_emp_temp_sex_eco_nb</x:v>
      </x:c>
      <x:c r="C244" s="17" t="str">
        <x:v>employment_by_economic_activity</x:v>
      </x:c>
      <x:c r="D244" s="17" t="str">
        <x:v>ECO_ISIC4_A</x:v>
      </x:c>
      <x:c r="E244" s="17" t="n">
        <x:v>2008</x:v>
      </x:c>
      <x:c r="F244" s="76" t="n">
        <x:v>3887.783</x:v>
      </x:c>
      <x:c r="G244" s="17" t="str">
        <x:v>PS</x:v>
      </x:c>
      <x:c r="H244" s="17" t="n">
        <x:v>3</x:v>
      </x:c>
      <x:c r="I244" s="17" t="str">
        <x:v>observation</x:v>
      </x:c>
      <x:c r="J244" s="17" t="str">
        <x:v>LFS - Labour Force Survey</x:v>
      </x:c>
      <x:c r="K244" s="17" t="str"/>
      <x:c r="L244" s="17" t="str">
        <x:v>Repository: ILO-STATISTICS - Micro data processing</x:v>
      </x:c>
      <x:c r="M244" s="17" t="str">
        <x:v>https://sdmx.ilo.org/rest/data/ILO,DF_EMP_TEMP_SEX_ECO_NB,1.0/IRN.A...?startPeriod=2000&amp;endPeriod=2026</x:v>
      </x:c>
      <x:c r="N244" s="17" t="str">
        <x:v>2026-08-29</x:v>
      </x:c>
    </x:row>
    <x:row r="245">
      <x:c r="A245" s="17" t="str">
        <x:v>DF_EMP_TEMP_SEX_ECO_NB-IRN-A-EMP_TEMP_NB-SEX_T-ECO_ISIC4_B-2008</x:v>
      </x:c>
      <x:c r="B245" s="17" t="str">
        <x:v>ilo-ilostat-sdmx-df_emp_temp_sex_eco_nb</x:v>
      </x:c>
      <x:c r="C245" s="17" t="str">
        <x:v>employment_by_economic_activity</x:v>
      </x:c>
      <x:c r="D245" s="17" t="str">
        <x:v>ECO_ISIC4_B</x:v>
      </x:c>
      <x:c r="E245" s="17" t="n">
        <x:v>2008</x:v>
      </x:c>
      <x:c r="F245" s="76" t="n">
        <x:v>74.153</x:v>
      </x:c>
      <x:c r="G245" s="17" t="str">
        <x:v>PS</x:v>
      </x:c>
      <x:c r="H245" s="17" t="n">
        <x:v>3</x:v>
      </x:c>
      <x:c r="I245" s="17" t="str">
        <x:v>observation</x:v>
      </x:c>
      <x:c r="J245" s="17" t="str">
        <x:v>LFS - Labour Force Survey</x:v>
      </x:c>
      <x:c r="K245" s="17" t="str"/>
      <x:c r="L245" s="17" t="str">
        <x:v>Repository: ILO-STATISTICS - Micro data processing</x:v>
      </x:c>
      <x:c r="M245" s="17" t="str">
        <x:v>https://sdmx.ilo.org/rest/data/ILO,DF_EMP_TEMP_SEX_ECO_NB,1.0/IRN.A...?startPeriod=2000&amp;endPeriod=2026</x:v>
      </x:c>
      <x:c r="N245" s="17" t="str">
        <x:v>2026-08-29</x:v>
      </x:c>
    </x:row>
    <x:row r="246">
      <x:c r="A246" s="17" t="str">
        <x:v>DF_EMP_TEMP_SEX_ECO_NB-IRN-A-EMP_TEMP_NB-SEX_T-ECO_ISIC4_C-2008</x:v>
      </x:c>
      <x:c r="B246" s="17" t="str">
        <x:v>ilo-ilostat-sdmx-df_emp_temp_sex_eco_nb</x:v>
      </x:c>
      <x:c r="C246" s="17" t="str">
        <x:v>employment_by_economic_activity</x:v>
      </x:c>
      <x:c r="D246" s="17" t="str">
        <x:v>ECO_ISIC4_C</x:v>
      </x:c>
      <x:c r="E246" s="17" t="n">
        <x:v>2008</x:v>
      </x:c>
      <x:c r="F246" s="76" t="n">
        <x:v>3189.626</x:v>
      </x:c>
      <x:c r="G246" s="17" t="str">
        <x:v>PS</x:v>
      </x:c>
      <x:c r="H246" s="17" t="n">
        <x:v>3</x:v>
      </x:c>
      <x:c r="I246" s="17" t="str">
        <x:v>observation</x:v>
      </x:c>
      <x:c r="J246" s="17" t="str">
        <x:v>LFS - Labour Force Survey</x:v>
      </x:c>
      <x:c r="K246" s="17" t="str"/>
      <x:c r="L246" s="17" t="str">
        <x:v>Repository: ILO-STATISTICS - Micro data processing</x:v>
      </x:c>
      <x:c r="M246" s="17" t="str">
        <x:v>https://sdmx.ilo.org/rest/data/ILO,DF_EMP_TEMP_SEX_ECO_NB,1.0/IRN.A...?startPeriod=2000&amp;endPeriod=2026</x:v>
      </x:c>
      <x:c r="N246" s="17" t="str">
        <x:v>2026-08-29</x:v>
      </x:c>
    </x:row>
    <x:row r="247">
      <x:c r="A247" s="17" t="str">
        <x:v>DF_EMP_TEMP_SEX_ECO_NB-IRN-A-EMP_TEMP_NB-SEX_T-ECO_ISIC4_D-2008</x:v>
      </x:c>
      <x:c r="B247" s="17" t="str">
        <x:v>ilo-ilostat-sdmx-df_emp_temp_sex_eco_nb</x:v>
      </x:c>
      <x:c r="C247" s="17" t="str">
        <x:v>employment_by_economic_activity</x:v>
      </x:c>
      <x:c r="D247" s="17" t="str">
        <x:v>ECO_ISIC4_D</x:v>
      </x:c>
      <x:c r="E247" s="17" t="n">
        <x:v>2008</x:v>
      </x:c>
      <x:c r="F247" s="76" t="n">
        <x:v>21.489</x:v>
      </x:c>
      <x:c r="G247" s="17" t="str">
        <x:v>PS</x:v>
      </x:c>
      <x:c r="H247" s="17" t="n">
        <x:v>3</x:v>
      </x:c>
      <x:c r="I247" s="17" t="str">
        <x:v>observation</x:v>
      </x:c>
      <x:c r="J247" s="17" t="str">
        <x:v>LFS - Labour Force Survey</x:v>
      </x:c>
      <x:c r="K247" s="17" t="str"/>
      <x:c r="L247" s="17" t="str">
        <x:v>Repository: ILO-STATISTICS - Micro data processing</x:v>
      </x:c>
      <x:c r="M247" s="17" t="str">
        <x:v>https://sdmx.ilo.org/rest/data/ILO,DF_EMP_TEMP_SEX_ECO_NB,1.0/IRN.A...?startPeriod=2000&amp;endPeriod=2026</x:v>
      </x:c>
      <x:c r="N247" s="17" t="str">
        <x:v>2026-08-29</x:v>
      </x:c>
    </x:row>
    <x:row r="248">
      <x:c r="A248" s="17" t="str">
        <x:v>DF_EMP_TEMP_SEX_ECO_NB-IRN-A-EMP_TEMP_NB-SEX_T-ECO_ISIC4_E-2008</x:v>
      </x:c>
      <x:c r="B248" s="17" t="str">
        <x:v>ilo-ilostat-sdmx-df_emp_temp_sex_eco_nb</x:v>
      </x:c>
      <x:c r="C248" s="17" t="str">
        <x:v>employment_by_economic_activity</x:v>
      </x:c>
      <x:c r="D248" s="17" t="str">
        <x:v>ECO_ISIC4_E</x:v>
      </x:c>
      <x:c r="E248" s="17" t="n">
        <x:v>2008</x:v>
      </x:c>
      <x:c r="F248" s="76" t="n">
        <x:v>223.989</x:v>
      </x:c>
      <x:c r="G248" s="17" t="str">
        <x:v>PS</x:v>
      </x:c>
      <x:c r="H248" s="17" t="n">
        <x:v>3</x:v>
      </x:c>
      <x:c r="I248" s="17" t="str">
        <x:v>observation</x:v>
      </x:c>
      <x:c r="J248" s="17" t="str">
        <x:v>LFS - Labour Force Survey</x:v>
      </x:c>
      <x:c r="K248" s="17" t="str"/>
      <x:c r="L248" s="17" t="str">
        <x:v>Repository: ILO-STATISTICS - Micro data processing</x:v>
      </x:c>
      <x:c r="M248" s="17" t="str">
        <x:v>https://sdmx.ilo.org/rest/data/ILO,DF_EMP_TEMP_SEX_ECO_NB,1.0/IRN.A...?startPeriod=2000&amp;endPeriod=2026</x:v>
      </x:c>
      <x:c r="N248" s="17" t="str">
        <x:v>2026-08-29</x:v>
      </x:c>
    </x:row>
    <x:row r="249">
      <x:c r="A249" s="17" t="str">
        <x:v>DF_EMP_TEMP_SEX_ECO_NB-IRN-A-EMP_TEMP_NB-SEX_T-ECO_ISIC4_F-2008</x:v>
      </x:c>
      <x:c r="B249" s="17" t="str">
        <x:v>ilo-ilostat-sdmx-df_emp_temp_sex_eco_nb</x:v>
      </x:c>
      <x:c r="C249" s="17" t="str">
        <x:v>employment_by_economic_activity</x:v>
      </x:c>
      <x:c r="D249" s="17" t="str">
        <x:v>ECO_ISIC4_F</x:v>
      </x:c>
      <x:c r="E249" s="17" t="n">
        <x:v>2008</x:v>
      </x:c>
      <x:c r="F249" s="76" t="n">
        <x:v>66.883</x:v>
      </x:c>
      <x:c r="G249" s="17" t="str">
        <x:v>PS</x:v>
      </x:c>
      <x:c r="H249" s="17" t="n">
        <x:v>3</x:v>
      </x:c>
      <x:c r="I249" s="17" t="str">
        <x:v>observation</x:v>
      </x:c>
      <x:c r="J249" s="17" t="str">
        <x:v>LFS - Labour Force Survey</x:v>
      </x:c>
      <x:c r="K249" s="17" t="str"/>
      <x:c r="L249" s="17" t="str">
        <x:v>Repository: ILO-STATISTICS - Micro data processing</x:v>
      </x:c>
      <x:c r="M249" s="17" t="str">
        <x:v>https://sdmx.ilo.org/rest/data/ILO,DF_EMP_TEMP_SEX_ECO_NB,1.0/IRN.A...?startPeriod=2000&amp;endPeriod=2026</x:v>
      </x:c>
      <x:c r="N249" s="17" t="str">
        <x:v>2026-08-29</x:v>
      </x:c>
    </x:row>
    <x:row r="250">
      <x:c r="A250" s="17" t="str">
        <x:v>DF_EMP_TEMP_SEX_ECO_NB-IRN-A-EMP_TEMP_NB-SEX_T-ECO_ISIC4_G-2008</x:v>
      </x:c>
      <x:c r="B250" s="17" t="str">
        <x:v>ilo-ilostat-sdmx-df_emp_temp_sex_eco_nb</x:v>
      </x:c>
      <x:c r="C250" s="17" t="str">
        <x:v>employment_by_economic_activity</x:v>
      </x:c>
      <x:c r="D250" s="17" t="str">
        <x:v>ECO_ISIC4_G</x:v>
      </x:c>
      <x:c r="E250" s="17" t="n">
        <x:v>2008</x:v>
      </x:c>
      <x:c r="F250" s="76" t="n">
        <x:v>2772.869</x:v>
      </x:c>
      <x:c r="G250" s="17" t="str">
        <x:v>PS</x:v>
      </x:c>
      <x:c r="H250" s="17" t="n">
        <x:v>3</x:v>
      </x:c>
      <x:c r="I250" s="17" t="str">
        <x:v>observation</x:v>
      </x:c>
      <x:c r="J250" s="17" t="str">
        <x:v>LFS - Labour Force Survey</x:v>
      </x:c>
      <x:c r="K250" s="17" t="str"/>
      <x:c r="L250" s="17" t="str">
        <x:v>Repository: ILO-STATISTICS - Micro data processing</x:v>
      </x:c>
      <x:c r="M250" s="17" t="str">
        <x:v>https://sdmx.ilo.org/rest/data/ILO,DF_EMP_TEMP_SEX_ECO_NB,1.0/IRN.A...?startPeriod=2000&amp;endPeriod=2026</x:v>
      </x:c>
      <x:c r="N250" s="17" t="str">
        <x:v>2026-08-29</x:v>
      </x:c>
    </x:row>
    <x:row r="251">
      <x:c r="A251" s="17" t="str">
        <x:v>DF_EMP_TEMP_SEX_ECO_NB-IRN-A-EMP_TEMP_NB-SEX_T-ECO_ISIC4_H-2008</x:v>
      </x:c>
      <x:c r="B251" s="17" t="str">
        <x:v>ilo-ilostat-sdmx-df_emp_temp_sex_eco_nb</x:v>
      </x:c>
      <x:c r="C251" s="17" t="str">
        <x:v>employment_by_economic_activity</x:v>
      </x:c>
      <x:c r="D251" s="17" t="str">
        <x:v>ECO_ISIC4_H</x:v>
      </x:c>
      <x:c r="E251" s="17" t="n">
        <x:v>2008</x:v>
      </x:c>
      <x:c r="F251" s="76" t="n">
        <x:v>2959.355</x:v>
      </x:c>
      <x:c r="G251" s="17" t="str">
        <x:v>PS</x:v>
      </x:c>
      <x:c r="H251" s="17" t="n">
        <x:v>3</x:v>
      </x:c>
      <x:c r="I251" s="17" t="str">
        <x:v>observation</x:v>
      </x:c>
      <x:c r="J251" s="17" t="str">
        <x:v>LFS - Labour Force Survey</x:v>
      </x:c>
      <x:c r="K251" s="17" t="str"/>
      <x:c r="L251" s="17" t="str">
        <x:v>Repository: ILO-STATISTICS - Micro data processing</x:v>
      </x:c>
      <x:c r="M251" s="17" t="str">
        <x:v>https://sdmx.ilo.org/rest/data/ILO,DF_EMP_TEMP_SEX_ECO_NB,1.0/IRN.A...?startPeriod=2000&amp;endPeriod=2026</x:v>
      </x:c>
      <x:c r="N251" s="17" t="str">
        <x:v>2026-08-29</x:v>
      </x:c>
    </x:row>
    <x:row r="252">
      <x:c r="A252" s="17" t="str">
        <x:v>DF_EMP_TEMP_SEX_ECO_NB-IRN-A-EMP_TEMP_NB-SEX_T-ECO_ISIC4_I-2008</x:v>
      </x:c>
      <x:c r="B252" s="17" t="str">
        <x:v>ilo-ilostat-sdmx-df_emp_temp_sex_eco_nb</x:v>
      </x:c>
      <x:c r="C252" s="17" t="str">
        <x:v>employment_by_economic_activity</x:v>
      </x:c>
      <x:c r="D252" s="17" t="str">
        <x:v>ECO_ISIC4_I</x:v>
      </x:c>
      <x:c r="E252" s="17" t="n">
        <x:v>2008</x:v>
      </x:c>
      <x:c r="F252" s="76" t="n">
        <x:v>210.593</x:v>
      </x:c>
      <x:c r="G252" s="17" t="str">
        <x:v>PS</x:v>
      </x:c>
      <x:c r="H252" s="17" t="n">
        <x:v>3</x:v>
      </x:c>
      <x:c r="I252" s="17" t="str">
        <x:v>observation</x:v>
      </x:c>
      <x:c r="J252" s="17" t="str">
        <x:v>LFS - Labour Force Survey</x:v>
      </x:c>
      <x:c r="K252" s="17" t="str"/>
      <x:c r="L252" s="17" t="str">
        <x:v>Repository: ILO-STATISTICS - Micro data processing</x:v>
      </x:c>
      <x:c r="M252" s="17" t="str">
        <x:v>https://sdmx.ilo.org/rest/data/ILO,DF_EMP_TEMP_SEX_ECO_NB,1.0/IRN.A...?startPeriod=2000&amp;endPeriod=2026</x:v>
      </x:c>
      <x:c r="N252" s="17" t="str">
        <x:v>2026-08-29</x:v>
      </x:c>
    </x:row>
    <x:row r="253">
      <x:c r="A253" s="17" t="str">
        <x:v>DF_EMP_TEMP_SEX_ECO_NB-IRN-A-EMP_TEMP_NB-SEX_T-ECO_ISIC4_J-2008</x:v>
      </x:c>
      <x:c r="B253" s="17" t="str">
        <x:v>ilo-ilostat-sdmx-df_emp_temp_sex_eco_nb</x:v>
      </x:c>
      <x:c r="C253" s="17" t="str">
        <x:v>employment_by_economic_activity</x:v>
      </x:c>
      <x:c r="D253" s="17" t="str">
        <x:v>ECO_ISIC4_J</x:v>
      </x:c>
      <x:c r="E253" s="17" t="n">
        <x:v>2008</x:v>
      </x:c>
      <x:c r="F253" s="76" t="n">
        <x:v>1931.73</x:v>
      </x:c>
      <x:c r="G253" s="17" t="str">
        <x:v>PS</x:v>
      </x:c>
      <x:c r="H253" s="17" t="n">
        <x:v>3</x:v>
      </x:c>
      <x:c r="I253" s="17" t="str">
        <x:v>observation</x:v>
      </x:c>
      <x:c r="J253" s="17" t="str">
        <x:v>LFS - Labour Force Survey</x:v>
      </x:c>
      <x:c r="K253" s="17" t="str"/>
      <x:c r="L253" s="17" t="str">
        <x:v>Repository: ILO-STATISTICS - Micro data processing</x:v>
      </x:c>
      <x:c r="M253" s="17" t="str">
        <x:v>https://sdmx.ilo.org/rest/data/ILO,DF_EMP_TEMP_SEX_ECO_NB,1.0/IRN.A...?startPeriod=2000&amp;endPeriod=2026</x:v>
      </x:c>
      <x:c r="N253" s="17" t="str">
        <x:v>2026-08-29</x:v>
      </x:c>
    </x:row>
    <x:row r="254">
      <x:c r="A254" s="17" t="str">
        <x:v>DF_EMP_TEMP_SEX_ECO_NB-IRN-A-EMP_TEMP_NB-SEX_T-ECO_ISIC4_K-2008</x:v>
      </x:c>
      <x:c r="B254" s="17" t="str">
        <x:v>ilo-ilostat-sdmx-df_emp_temp_sex_eco_nb</x:v>
      </x:c>
      <x:c r="C254" s="17" t="str">
        <x:v>employment_by_economic_activity</x:v>
      </x:c>
      <x:c r="D254" s="17" t="str">
        <x:v>ECO_ISIC4_K</x:v>
      </x:c>
      <x:c r="E254" s="17" t="n">
        <x:v>2008</x:v>
      </x:c>
      <x:c r="F254" s="76" t="n">
        <x:v>406.91</x:v>
      </x:c>
      <x:c r="G254" s="17" t="str">
        <x:v>PS</x:v>
      </x:c>
      <x:c r="H254" s="17" t="n">
        <x:v>3</x:v>
      </x:c>
      <x:c r="I254" s="17" t="str">
        <x:v>observation</x:v>
      </x:c>
      <x:c r="J254" s="17" t="str">
        <x:v>LFS - Labour Force Survey</x:v>
      </x:c>
      <x:c r="K254" s="17" t="str"/>
      <x:c r="L254" s="17" t="str">
        <x:v>Repository: ILO-STATISTICS - Micro data processing</x:v>
      </x:c>
      <x:c r="M254" s="17" t="str">
        <x:v>https://sdmx.ilo.org/rest/data/ILO,DF_EMP_TEMP_SEX_ECO_NB,1.0/IRN.A...?startPeriod=2000&amp;endPeriod=2026</x:v>
      </x:c>
      <x:c r="N254" s="17" t="str">
        <x:v>2026-08-29</x:v>
      </x:c>
    </x:row>
    <x:row r="255">
      <x:c r="A255" s="17" t="str">
        <x:v>DF_EMP_TEMP_SEX_ECO_NB-IRN-A-EMP_TEMP_NB-SEX_T-ECO_ISIC4_M-2008</x:v>
      </x:c>
      <x:c r="B255" s="17" t="str">
        <x:v>ilo-ilostat-sdmx-df_emp_temp_sex_eco_nb</x:v>
      </x:c>
      <x:c r="C255" s="17" t="str">
        <x:v>employment_by_economic_activity</x:v>
      </x:c>
      <x:c r="D255" s="17" t="str">
        <x:v>ECO_ISIC4_M</x:v>
      </x:c>
      <x:c r="E255" s="17" t="n">
        <x:v>2008</x:v>
      </x:c>
      <x:c r="F255" s="76" t="n">
        <x:v>1853.478</x:v>
      </x:c>
      <x:c r="G255" s="17" t="str">
        <x:v>PS</x:v>
      </x:c>
      <x:c r="H255" s="17" t="n">
        <x:v>3</x:v>
      </x:c>
      <x:c r="I255" s="17" t="str">
        <x:v>observation</x:v>
      </x:c>
      <x:c r="J255" s="17" t="str">
        <x:v>LFS - Labour Force Survey</x:v>
      </x:c>
      <x:c r="K255" s="17" t="str"/>
      <x:c r="L255" s="17" t="str">
        <x:v>Repository: ILO-STATISTICS - Micro data processing</x:v>
      </x:c>
      <x:c r="M255" s="17" t="str">
        <x:v>https://sdmx.ilo.org/rest/data/ILO,DF_EMP_TEMP_SEX_ECO_NB,1.0/IRN.A...?startPeriod=2000&amp;endPeriod=2026</x:v>
      </x:c>
      <x:c r="N255" s="17" t="str">
        <x:v>2026-08-29</x:v>
      </x:c>
    </x:row>
    <x:row r="256">
      <x:c r="A256" s="17" t="str">
        <x:v>DF_EMP_TEMP_SEX_ECO_NB-IRN-A-EMP_TEMP_NB-SEX_T-ECO_ISIC4_N-2008</x:v>
      </x:c>
      <x:c r="B256" s="17" t="str">
        <x:v>ilo-ilostat-sdmx-df_emp_temp_sex_eco_nb</x:v>
      </x:c>
      <x:c r="C256" s="17" t="str">
        <x:v>employment_by_economic_activity</x:v>
      </x:c>
      <x:c r="D256" s="17" t="str">
        <x:v>ECO_ISIC4_N</x:v>
      </x:c>
      <x:c r="E256" s="17" t="n">
        <x:v>2008</x:v>
      </x:c>
      <x:c r="F256" s="76" t="n">
        <x:v>1215.567</x:v>
      </x:c>
      <x:c r="G256" s="17" t="str">
        <x:v>PS</x:v>
      </x:c>
      <x:c r="H256" s="17" t="n">
        <x:v>3</x:v>
      </x:c>
      <x:c r="I256" s="17" t="str">
        <x:v>observation</x:v>
      </x:c>
      <x:c r="J256" s="17" t="str">
        <x:v>LFS - Labour Force Survey</x:v>
      </x:c>
      <x:c r="K256" s="17" t="str"/>
      <x:c r="L256" s="17" t="str">
        <x:v>Repository: ILO-STATISTICS - Micro data processing</x:v>
      </x:c>
      <x:c r="M256" s="17" t="str">
        <x:v>https://sdmx.ilo.org/rest/data/ILO,DF_EMP_TEMP_SEX_ECO_NB,1.0/IRN.A...?startPeriod=2000&amp;endPeriod=2026</x:v>
      </x:c>
      <x:c r="N256" s="17" t="str">
        <x:v>2026-08-29</x:v>
      </x:c>
    </x:row>
    <x:row r="257">
      <x:c r="A257" s="17" t="str">
        <x:v>DF_EMP_TEMP_SEX_ECO_NB-IRN-A-EMP_TEMP_NB-SEX_T-ECO_ISIC4_P-2008</x:v>
      </x:c>
      <x:c r="B257" s="17" t="str">
        <x:v>ilo-ilostat-sdmx-df_emp_temp_sex_eco_nb</x:v>
      </x:c>
      <x:c r="C257" s="17" t="str">
        <x:v>employment_by_economic_activity</x:v>
      </x:c>
      <x:c r="D257" s="17" t="str">
        <x:v>ECO_ISIC4_P</x:v>
      </x:c>
      <x:c r="E257" s="17" t="n">
        <x:v>2008</x:v>
      </x:c>
      <x:c r="F257" s="76" t="n">
        <x:v>447.646</x:v>
      </x:c>
      <x:c r="G257" s="17" t="str">
        <x:v>PS</x:v>
      </x:c>
      <x:c r="H257" s="17" t="n">
        <x:v>3</x:v>
      </x:c>
      <x:c r="I257" s="17" t="str">
        <x:v>observation</x:v>
      </x:c>
      <x:c r="J257" s="17" t="str">
        <x:v>LFS - Labour Force Survey</x:v>
      </x:c>
      <x:c r="K257" s="17" t="str"/>
      <x:c r="L257" s="17" t="str">
        <x:v>Repository: ILO-STATISTICS - Micro data processing</x:v>
      </x:c>
      <x:c r="M257" s="17" t="str">
        <x:v>https://sdmx.ilo.org/rest/data/ILO,DF_EMP_TEMP_SEX_ECO_NB,1.0/IRN.A...?startPeriod=2000&amp;endPeriod=2026</x:v>
      </x:c>
      <x:c r="N257" s="17" t="str">
        <x:v>2026-08-29</x:v>
      </x:c>
    </x:row>
    <x:row r="258">
      <x:c r="A258" s="17" t="str">
        <x:v>DF_EMP_TEMP_SEX_ECO_NB-IRN-A-EMP_TEMP_NB-SEX_T-ECO_ISIC4_R-2008</x:v>
      </x:c>
      <x:c r="B258" s="17" t="str">
        <x:v>ilo-ilostat-sdmx-df_emp_temp_sex_eco_nb</x:v>
      </x:c>
      <x:c r="C258" s="17" t="str">
        <x:v>employment_by_economic_activity</x:v>
      </x:c>
      <x:c r="D258" s="17" t="str">
        <x:v>ECO_ISIC4_R</x:v>
      </x:c>
      <x:c r="E258" s="17" t="n">
        <x:v>2008</x:v>
      </x:c>
      <x:c r="F258" s="76" t="n">
        <x:v>441.528</x:v>
      </x:c>
      <x:c r="G258" s="17" t="str">
        <x:v>PS</x:v>
      </x:c>
      <x:c r="H258" s="17" t="n">
        <x:v>3</x:v>
      </x:c>
      <x:c r="I258" s="17" t="str">
        <x:v>observation</x:v>
      </x:c>
      <x:c r="J258" s="17" t="str">
        <x:v>LFS - Labour Force Survey</x:v>
      </x:c>
      <x:c r="K258" s="17" t="str"/>
      <x:c r="L258" s="17" t="str">
        <x:v>Repository: ILO-STATISTICS - Micro data processing</x:v>
      </x:c>
      <x:c r="M258" s="17" t="str">
        <x:v>https://sdmx.ilo.org/rest/data/ILO,DF_EMP_TEMP_SEX_ECO_NB,1.0/IRN.A...?startPeriod=2000&amp;endPeriod=2026</x:v>
      </x:c>
      <x:c r="N258" s="17" t="str">
        <x:v>2026-08-29</x:v>
      </x:c>
    </x:row>
    <x:row r="259">
      <x:c r="A259" s="17" t="str">
        <x:v>DF_EMP_TEMP_SEX_ECO_NB-IRN-A-EMP_TEMP_NB-SEX_T-ECO_ISIC4_S-2008</x:v>
      </x:c>
      <x:c r="B259" s="17" t="str">
        <x:v>ilo-ilostat-sdmx-df_emp_temp_sex_eco_nb</x:v>
      </x:c>
      <x:c r="C259" s="17" t="str">
        <x:v>employment_by_economic_activity</x:v>
      </x:c>
      <x:c r="D259" s="17" t="str">
        <x:v>ECO_ISIC4_S</x:v>
      </x:c>
      <x:c r="E259" s="17" t="n">
        <x:v>2008</x:v>
      </x:c>
      <x:c r="F259" s="76" t="n">
        <x:v>18.115</x:v>
      </x:c>
      <x:c r="G259" s="17" t="str">
        <x:v>PS</x:v>
      </x:c>
      <x:c r="H259" s="17" t="n">
        <x:v>3</x:v>
      </x:c>
      <x:c r="I259" s="17" t="str">
        <x:v>observation</x:v>
      </x:c>
      <x:c r="J259" s="17" t="str">
        <x:v>LFS - Labour Force Survey</x:v>
      </x:c>
      <x:c r="K259" s="17" t="str"/>
      <x:c r="L259" s="17" t="str">
        <x:v>Repository: ILO-STATISTICS - Micro data processing</x:v>
      </x:c>
      <x:c r="M259" s="17" t="str">
        <x:v>https://sdmx.ilo.org/rest/data/ILO,DF_EMP_TEMP_SEX_ECO_NB,1.0/IRN.A...?startPeriod=2000&amp;endPeriod=2026</x:v>
      </x:c>
      <x:c r="N259" s="17" t="str">
        <x:v>2026-08-29</x:v>
      </x:c>
    </x:row>
    <x:row r="260">
      <x:c r="A260" s="17" t="str">
        <x:v>DF_EMP_TEMP_SEX_ECO_NB-IRN-A-EMP_TEMP_NB-SEX_T-ECO_ISIC4_T-2008</x:v>
      </x:c>
      <x:c r="B260" s="17" t="str">
        <x:v>ilo-ilostat-sdmx-df_emp_temp_sex_eco_nb</x:v>
      </x:c>
      <x:c r="C260" s="17" t="str">
        <x:v>employment_by_economic_activity</x:v>
      </x:c>
      <x:c r="D260" s="17" t="str">
        <x:v>ECO_ISIC4_T</x:v>
      </x:c>
      <x:c r="E260" s="17" t="n">
        <x:v>2008</x:v>
      </x:c>
      <x:c r="F260" s="76" t="n">
        <x:v>1.695</x:v>
      </x:c>
      <x:c r="G260" s="17" t="str">
        <x:v>PS</x:v>
      </x:c>
      <x:c r="H260" s="17" t="n">
        <x:v>3</x:v>
      </x:c>
      <x:c r="I260" s="17" t="str">
        <x:v>observation</x:v>
      </x:c>
      <x:c r="J260" s="17" t="str">
        <x:v>LFS - Labour Force Survey</x:v>
      </x:c>
      <x:c r="K260" s="17" t="str">
        <x:v>U</x:v>
      </x:c>
      <x:c r="L260" s="17" t="str">
        <x:v>Repository: ILO-STATISTICS - Micro data processing</x:v>
      </x:c>
      <x:c r="M260" s="17" t="str">
        <x:v>https://sdmx.ilo.org/rest/data/ILO,DF_EMP_TEMP_SEX_ECO_NB,1.0/IRN.A...?startPeriod=2000&amp;endPeriod=2026</x:v>
      </x:c>
      <x:c r="N260" s="17" t="str">
        <x:v>2026-08-29</x:v>
      </x:c>
    </x:row>
    <x:row r="261">
      <x:c r="A261" s="17" t="str">
        <x:v>DF_EMP_TEMP_SEX_ECO_NB-IRN-A-EMP_TEMP_NB-SEX_T-ECO_ISIC4_TOTAL-2008</x:v>
      </x:c>
      <x:c r="B261" s="17" t="str">
        <x:v>ilo-ilostat-sdmx-df_emp_temp_sex_eco_nb</x:v>
      </x:c>
      <x:c r="C261" s="17" t="str">
        <x:v>employment_by_economic_activity</x:v>
      </x:c>
      <x:c r="D261" s="17" t="str">
        <x:v>ECO_ISIC4_TOTAL</x:v>
      </x:c>
      <x:c r="E261" s="17" t="n">
        <x:v>2008</x:v>
      </x:c>
      <x:c r="F261" s="76" t="n">
        <x:v>20032.433</x:v>
      </x:c>
      <x:c r="G261" s="17" t="str">
        <x:v>PS</x:v>
      </x:c>
      <x:c r="H261" s="17" t="n">
        <x:v>3</x:v>
      </x:c>
      <x:c r="I261" s="17" t="str">
        <x:v>observation</x:v>
      </x:c>
      <x:c r="J261" s="17" t="str">
        <x:v>LFS - Labour Force Survey</x:v>
      </x:c>
      <x:c r="K261" s="17" t="str"/>
      <x:c r="L261" s="17" t="str">
        <x:v>Repository: ILO-STATISTICS - Micro data processing</x:v>
      </x:c>
      <x:c r="M261" s="17" t="str">
        <x:v>https://sdmx.ilo.org/rest/data/ILO,DF_EMP_TEMP_SEX_ECO_NB,1.0/IRN.A...?startPeriod=2000&amp;endPeriod=2026</x:v>
      </x:c>
      <x:c r="N261" s="17" t="str">
        <x:v>2026-08-29</x:v>
      </x:c>
    </x:row>
    <x:row r="262">
      <x:c r="A262" s="17" t="str">
        <x:v>DF_EMP_TEMP_SEX_ECO_NB-IRN-A-EMP_TEMP_NB-SEX_T-ECO_ISIC4_U-2008</x:v>
      </x:c>
      <x:c r="B262" s="17" t="str">
        <x:v>ilo-ilostat-sdmx-df_emp_temp_sex_eco_nb</x:v>
      </x:c>
      <x:c r="C262" s="17" t="str">
        <x:v>employment_by_economic_activity</x:v>
      </x:c>
      <x:c r="D262" s="17" t="str">
        <x:v>ECO_ISIC4_U</x:v>
      </x:c>
      <x:c r="E262" s="17" t="n">
        <x:v>2008</x:v>
      </x:c>
      <x:c r="F262" s="76" t="n">
        <x:v>1.466</x:v>
      </x:c>
      <x:c r="G262" s="17" t="str">
        <x:v>PS</x:v>
      </x:c>
      <x:c r="H262" s="17" t="n">
        <x:v>3</x:v>
      </x:c>
      <x:c r="I262" s="17" t="str">
        <x:v>observation</x:v>
      </x:c>
      <x:c r="J262" s="17" t="str">
        <x:v>LFS - Labour Force Survey</x:v>
      </x:c>
      <x:c r="K262" s="17" t="str">
        <x:v>U</x:v>
      </x:c>
      <x:c r="L262" s="17" t="str">
        <x:v>Repository: ILO-STATISTICS - Micro data processing</x:v>
      </x:c>
      <x:c r="M262" s="17" t="str">
        <x:v>https://sdmx.ilo.org/rest/data/ILO,DF_EMP_TEMP_SEX_ECO_NB,1.0/IRN.A...?startPeriod=2000&amp;endPeriod=2026</x:v>
      </x:c>
      <x:c r="N262" s="17" t="str">
        <x:v>2026-08-29</x:v>
      </x:c>
    </x:row>
    <x:row r="263">
      <x:c r="A263" s="17" t="str">
        <x:v>DF_EMP_TEMP_SEX_ECO_NB-IRN-A-EMP_TEMP_NB-SEX_T-ECO_ISIC4_X-2008</x:v>
      </x:c>
      <x:c r="B263" s="17" t="str">
        <x:v>ilo-ilostat-sdmx-df_emp_temp_sex_eco_nb</x:v>
      </x:c>
      <x:c r="C263" s="17" t="str">
        <x:v>employment_by_economic_activity</x:v>
      </x:c>
      <x:c r="D263" s="17" t="str">
        <x:v>ECO_ISIC4_X</x:v>
      </x:c>
      <x:c r="E263" s="17" t="n">
        <x:v>2008</x:v>
      </x:c>
      <x:c r="F263" s="76" t="n">
        <x:v>307.559</x:v>
      </x:c>
      <x:c r="G263" s="17" t="str">
        <x:v>PS</x:v>
      </x:c>
      <x:c r="H263" s="17" t="n">
        <x:v>3</x:v>
      </x:c>
      <x:c r="I263" s="17" t="str">
        <x:v>observation</x:v>
      </x:c>
      <x:c r="J263" s="17" t="str">
        <x:v>LFS - Labour Force Survey</x:v>
      </x:c>
      <x:c r="K263" s="17" t="str"/>
      <x:c r="L263" s="17" t="str">
        <x:v>Repository: ILO-STATISTICS - Micro data processing</x:v>
      </x:c>
      <x:c r="M263" s="17" t="str">
        <x:v>https://sdmx.ilo.org/rest/data/ILO,DF_EMP_TEMP_SEX_ECO_NB,1.0/IRN.A...?startPeriod=2000&amp;endPeriod=2026</x:v>
      </x:c>
      <x:c r="N263" s="17" t="str">
        <x:v>2026-08-29</x:v>
      </x:c>
    </x:row>
    <x:row r="264">
      <x:c r="A264" s="17" t="str">
        <x:v>DF_EMP_TEMP_SEX_ECO_NB-IRN-A-EMP_TEMP_NB-SEX_T-ECO_SECTOR_AGR-2008</x:v>
      </x:c>
      <x:c r="B264" s="17" t="str">
        <x:v>ilo-ilostat-sdmx-df_emp_temp_sex_eco_nb</x:v>
      </x:c>
      <x:c r="C264" s="17" t="str">
        <x:v>employment_by_economic_activity</x:v>
      </x:c>
      <x:c r="D264" s="17" t="str">
        <x:v>ECO_SECTOR_AGR</x:v>
      </x:c>
      <x:c r="E264" s="17" t="n">
        <x:v>2008</x:v>
      </x:c>
      <x:c r="F264" s="76" t="n">
        <x:v>3887.783</x:v>
      </x:c>
      <x:c r="G264" s="17" t="str">
        <x:v>PS</x:v>
      </x:c>
      <x:c r="H264" s="17" t="n">
        <x:v>3</x:v>
      </x:c>
      <x:c r="I264" s="17" t="str">
        <x:v>observation</x:v>
      </x:c>
      <x:c r="J264" s="17" t="str">
        <x:v>LFS - Labour Force Survey</x:v>
      </x:c>
      <x:c r="K264" s="17" t="str"/>
      <x:c r="L264" s="17" t="str">
        <x:v>Repository: ILO-STATISTICS - Micro data processing</x:v>
      </x:c>
      <x:c r="M264" s="17" t="str">
        <x:v>https://sdmx.ilo.org/rest/data/ILO,DF_EMP_TEMP_SEX_ECO_NB,1.0/IRN.A...?startPeriod=2000&amp;endPeriod=2026</x:v>
      </x:c>
      <x:c r="N264" s="17" t="str">
        <x:v>2026-08-29</x:v>
      </x:c>
    </x:row>
    <x:row r="265">
      <x:c r="A265" s="17" t="str">
        <x:v>DF_EMP_TEMP_SEX_ECO_NB-IRN-A-EMP_TEMP_NB-SEX_T-ECO_SECTOR_IND-2008</x:v>
      </x:c>
      <x:c r="B265" s="17" t="str">
        <x:v>ilo-ilostat-sdmx-df_emp_temp_sex_eco_nb</x:v>
      </x:c>
      <x:c r="C265" s="17" t="str">
        <x:v>employment_by_economic_activity</x:v>
      </x:c>
      <x:c r="D265" s="17" t="str">
        <x:v>ECO_SECTOR_IND</x:v>
      </x:c>
      <x:c r="E265" s="17" t="n">
        <x:v>2008</x:v>
      </x:c>
      <x:c r="F265" s="76" t="n">
        <x:v>3576.141</x:v>
      </x:c>
      <x:c r="G265" s="17" t="str">
        <x:v>PS</x:v>
      </x:c>
      <x:c r="H265" s="17" t="n">
        <x:v>3</x:v>
      </x:c>
      <x:c r="I265" s="17" t="str">
        <x:v>observation</x:v>
      </x:c>
      <x:c r="J265" s="17" t="str">
        <x:v>LFS - Labour Force Survey</x:v>
      </x:c>
      <x:c r="K265" s="17" t="str"/>
      <x:c r="L265" s="17" t="str">
        <x:v>Repository: ILO-STATISTICS - Micro data processing</x:v>
      </x:c>
      <x:c r="M265" s="17" t="str">
        <x:v>https://sdmx.ilo.org/rest/data/ILO,DF_EMP_TEMP_SEX_ECO_NB,1.0/IRN.A...?startPeriod=2000&amp;endPeriod=2026</x:v>
      </x:c>
      <x:c r="N265" s="17" t="str">
        <x:v>2026-08-29</x:v>
      </x:c>
    </x:row>
    <x:row r="266">
      <x:c r="A266" s="17" t="str">
        <x:v>DF_EMP_TEMP_SEX_ECO_NB-IRN-A-EMP_TEMP_NB-SEX_T-ECO_SECTOR_NAG-2008</x:v>
      </x:c>
      <x:c r="B266" s="17" t="str">
        <x:v>ilo-ilostat-sdmx-df_emp_temp_sex_eco_nb</x:v>
      </x:c>
      <x:c r="C266" s="17" t="str">
        <x:v>employment_by_economic_activity</x:v>
      </x:c>
      <x:c r="D266" s="17" t="str">
        <x:v>ECO_SECTOR_NAG</x:v>
      </x:c>
      <x:c r="E266" s="17" t="n">
        <x:v>2008</x:v>
      </x:c>
      <x:c r="F266" s="76" t="n">
        <x:v>16144.65</x:v>
      </x:c>
      <x:c r="G266" s="17" t="str">
        <x:v>PS</x:v>
      </x:c>
      <x:c r="H266" s="17" t="n">
        <x:v>3</x:v>
      </x:c>
      <x:c r="I266" s="17" t="str">
        <x:v>observation</x:v>
      </x:c>
      <x:c r="J266" s="17" t="str">
        <x:v>LFS - Labour Force Survey</x:v>
      </x:c>
      <x:c r="K266" s="17" t="str"/>
      <x:c r="L266" s="17" t="str">
        <x:v>Repository: ILO-STATISTICS - Micro data processing</x:v>
      </x:c>
      <x:c r="M266" s="17" t="str">
        <x:v>https://sdmx.ilo.org/rest/data/ILO,DF_EMP_TEMP_SEX_ECO_NB,1.0/IRN.A...?startPeriod=2000&amp;endPeriod=2026</x:v>
      </x:c>
      <x:c r="N266" s="17" t="str">
        <x:v>2026-08-29</x:v>
      </x:c>
    </x:row>
    <x:row r="267">
      <x:c r="A267" s="17" t="str">
        <x:v>DF_EMP_TEMP_SEX_ECO_NB-IRN-A-EMP_TEMP_NB-SEX_T-ECO_SECTOR_SER-2008</x:v>
      </x:c>
      <x:c r="B267" s="17" t="str">
        <x:v>ilo-ilostat-sdmx-df_emp_temp_sex_eco_nb</x:v>
      </x:c>
      <x:c r="C267" s="17" t="str">
        <x:v>employment_by_economic_activity</x:v>
      </x:c>
      <x:c r="D267" s="17" t="str">
        <x:v>ECO_SECTOR_SER</x:v>
      </x:c>
      <x:c r="E267" s="17" t="n">
        <x:v>2008</x:v>
      </x:c>
      <x:c r="F267" s="76" t="n">
        <x:v>12260.95</x:v>
      </x:c>
      <x:c r="G267" s="17" t="str">
        <x:v>PS</x:v>
      </x:c>
      <x:c r="H267" s="17" t="n">
        <x:v>3</x:v>
      </x:c>
      <x:c r="I267" s="17" t="str">
        <x:v>observation</x:v>
      </x:c>
      <x:c r="J267" s="17" t="str">
        <x:v>LFS - Labour Force Survey</x:v>
      </x:c>
      <x:c r="K267" s="17" t="str"/>
      <x:c r="L267" s="17" t="str">
        <x:v>Repository: ILO-STATISTICS - Micro data processing</x:v>
      </x:c>
      <x:c r="M267" s="17" t="str">
        <x:v>https://sdmx.ilo.org/rest/data/ILO,DF_EMP_TEMP_SEX_ECO_NB,1.0/IRN.A...?startPeriod=2000&amp;endPeriod=2026</x:v>
      </x:c>
      <x:c r="N267" s="17" t="str">
        <x:v>2026-08-29</x:v>
      </x:c>
    </x:row>
    <x:row r="268">
      <x:c r="A268" s="17" t="str">
        <x:v>DF_EMP_TEMP_SEX_ECO_NB-IRN-A-EMP_TEMP_NB-SEX_T-ECO_SECTOR_TOTAL-2008</x:v>
      </x:c>
      <x:c r="B268" s="17" t="str">
        <x:v>ilo-ilostat-sdmx-df_emp_temp_sex_eco_nb</x:v>
      </x:c>
      <x:c r="C268" s="17" t="str">
        <x:v>employment_by_economic_activity</x:v>
      </x:c>
      <x:c r="D268" s="17" t="str">
        <x:v>ECO_SECTOR_TOTAL</x:v>
      </x:c>
      <x:c r="E268" s="17" t="n">
        <x:v>2008</x:v>
      </x:c>
      <x:c r="F268" s="76" t="n">
        <x:v>20032.433</x:v>
      </x:c>
      <x:c r="G268" s="17" t="str">
        <x:v>PS</x:v>
      </x:c>
      <x:c r="H268" s="17" t="n">
        <x:v>3</x:v>
      </x:c>
      <x:c r="I268" s="17" t="str">
        <x:v>observation</x:v>
      </x:c>
      <x:c r="J268" s="17" t="str">
        <x:v>LFS - Labour Force Survey</x:v>
      </x:c>
      <x:c r="K268" s="17" t="str"/>
      <x:c r="L268" s="17" t="str">
        <x:v>Repository: ILO-STATISTICS - Micro data processing</x:v>
      </x:c>
      <x:c r="M268" s="17" t="str">
        <x:v>https://sdmx.ilo.org/rest/data/ILO,DF_EMP_TEMP_SEX_ECO_NB,1.0/IRN.A...?startPeriod=2000&amp;endPeriod=2026</x:v>
      </x:c>
      <x:c r="N268" s="17" t="str">
        <x:v>2026-08-29</x:v>
      </x:c>
    </x:row>
    <x:row r="269">
      <x:c r="A269" s="17" t="str">
        <x:v>DF_EMP_TEMP_SEX_ECO_NB-IRN-A-EMP_TEMP_NB-SEX_T-ECO_SECTOR_X-2008</x:v>
      </x:c>
      <x:c r="B269" s="17" t="str">
        <x:v>ilo-ilostat-sdmx-df_emp_temp_sex_eco_nb</x:v>
      </x:c>
      <x:c r="C269" s="17" t="str">
        <x:v>employment_by_economic_activity</x:v>
      </x:c>
      <x:c r="D269" s="17" t="str">
        <x:v>ECO_SECTOR_X</x:v>
      </x:c>
      <x:c r="E269" s="17" t="n">
        <x:v>2008</x:v>
      </x:c>
      <x:c r="F269" s="76" t="n">
        <x:v>307.559</x:v>
      </x:c>
      <x:c r="G269" s="17" t="str">
        <x:v>PS</x:v>
      </x:c>
      <x:c r="H269" s="17" t="n">
        <x:v>3</x:v>
      </x:c>
      <x:c r="I269" s="17" t="str">
        <x:v>observation</x:v>
      </x:c>
      <x:c r="J269" s="17" t="str">
        <x:v>LFS - Labour Force Survey</x:v>
      </x:c>
      <x:c r="K269" s="17" t="str"/>
      <x:c r="L269" s="17" t="str">
        <x:v>Repository: ILO-STATISTICS - Micro data processing</x:v>
      </x:c>
      <x:c r="M269" s="17" t="str">
        <x:v>https://sdmx.ilo.org/rest/data/ILO,DF_EMP_TEMP_SEX_ECO_NB,1.0/IRN.A...?startPeriod=2000&amp;endPeriod=2026</x:v>
      </x:c>
      <x:c r="N269" s="17" t="str">
        <x:v>2026-08-29</x:v>
      </x:c>
    </x:row>
    <x:row r="270">
      <x:c r="A270" s="17" t="str">
        <x:v>DF_EMP_TEMP_SEX_ECO_NB-IRN-A-EMP_TEMP_NB-SEX_T-ECO_AGGREGATE_AGR-2009</x:v>
      </x:c>
      <x:c r="B270" s="17" t="str">
        <x:v>ilo-ilostat-sdmx-df_emp_temp_sex_eco_nb</x:v>
      </x:c>
      <x:c r="C270" s="17" t="str">
        <x:v>employment_by_economic_activity</x:v>
      </x:c>
      <x:c r="D270" s="17" t="str">
        <x:v>ECO_AGGREGATE_AGR</x:v>
      </x:c>
      <x:c r="E270" s="17" t="n">
        <x:v>2009</x:v>
      </x:c>
      <x:c r="F270" s="76" t="n">
        <x:v>3962.176</x:v>
      </x:c>
      <x:c r="G270" s="17" t="str">
        <x:v>PS</x:v>
      </x:c>
      <x:c r="H270" s="17" t="n">
        <x:v>3</x:v>
      </x:c>
      <x:c r="I270" s="17" t="str">
        <x:v>observation</x:v>
      </x:c>
      <x:c r="J270" s="17" t="str">
        <x:v>LFS - Labour Force Survey</x:v>
      </x:c>
      <x:c r="K270" s="17" t="str"/>
      <x:c r="L270" s="17" t="str">
        <x:v>Repository: ILO-STATISTICS - Micro data processing</x:v>
      </x:c>
      <x:c r="M270" s="17" t="str">
        <x:v>https://sdmx.ilo.org/rest/data/ILO,DF_EMP_TEMP_SEX_ECO_NB,1.0/IRN.A...?startPeriod=2000&amp;endPeriod=2026</x:v>
      </x:c>
      <x:c r="N270" s="17" t="str">
        <x:v>2026-08-29</x:v>
      </x:c>
    </x:row>
    <x:row r="271">
      <x:c r="A271" s="17" t="str">
        <x:v>DF_EMP_TEMP_SEX_ECO_NB-IRN-A-EMP_TEMP_NB-SEX_T-ECO_AGGREGATE_CON-2009</x:v>
      </x:c>
      <x:c r="B271" s="17" t="str">
        <x:v>ilo-ilostat-sdmx-df_emp_temp_sex_eco_nb</x:v>
      </x:c>
      <x:c r="C271" s="17" t="str">
        <x:v>employment_by_economic_activity</x:v>
      </x:c>
      <x:c r="D271" s="17" t="str">
        <x:v>ECO_AGGREGATE_CON</x:v>
      </x:c>
      <x:c r="E271" s="17" t="n">
        <x:v>2009</x:v>
      </x:c>
      <x:c r="F271" s="76" t="n">
        <x:v>57.384</x:v>
      </x:c>
      <x:c r="G271" s="17" t="str">
        <x:v>PS</x:v>
      </x:c>
      <x:c r="H271" s="17" t="n">
        <x:v>3</x:v>
      </x:c>
      <x:c r="I271" s="17" t="str">
        <x:v>observation</x:v>
      </x:c>
      <x:c r="J271" s="17" t="str">
        <x:v>LFS - Labour Force Survey</x:v>
      </x:c>
      <x:c r="K271" s="17" t="str"/>
      <x:c r="L271" s="17" t="str">
        <x:v>Repository: ILO-STATISTICS - Micro data processing</x:v>
      </x:c>
      <x:c r="M271" s="17" t="str">
        <x:v>https://sdmx.ilo.org/rest/data/ILO,DF_EMP_TEMP_SEX_ECO_NB,1.0/IRN.A...?startPeriod=2000&amp;endPeriod=2026</x:v>
      </x:c>
      <x:c r="N271" s="17" t="str">
        <x:v>2026-08-29</x:v>
      </x:c>
    </x:row>
    <x:row r="272">
      <x:c r="A272" s="17" t="str">
        <x:v>DF_EMP_TEMP_SEX_ECO_NB-IRN-A-EMP_TEMP_NB-SEX_T-ECO_AGGREGATE_MAN-2009</x:v>
      </x:c>
      <x:c r="B272" s="17" t="str">
        <x:v>ilo-ilostat-sdmx-df_emp_temp_sex_eco_nb</x:v>
      </x:c>
      <x:c r="C272" s="17" t="str">
        <x:v>employment_by_economic_activity</x:v>
      </x:c>
      <x:c r="D272" s="17" t="str">
        <x:v>ECO_AGGREGATE_MAN</x:v>
      </x:c>
      <x:c r="E272" s="17" t="n">
        <x:v>2009</x:v>
      </x:c>
      <x:c r="F272" s="76" t="n">
        <x:v>3333.358</x:v>
      </x:c>
      <x:c r="G272" s="17" t="str">
        <x:v>PS</x:v>
      </x:c>
      <x:c r="H272" s="17" t="n">
        <x:v>3</x:v>
      </x:c>
      <x:c r="I272" s="17" t="str">
        <x:v>observation</x:v>
      </x:c>
      <x:c r="J272" s="17" t="str">
        <x:v>LFS - Labour Force Survey</x:v>
      </x:c>
      <x:c r="K272" s="17" t="str"/>
      <x:c r="L272" s="17" t="str">
        <x:v>Repository: ILO-STATISTICS - Micro data processing</x:v>
      </x:c>
      <x:c r="M272" s="17" t="str">
        <x:v>https://sdmx.ilo.org/rest/data/ILO,DF_EMP_TEMP_SEX_ECO_NB,1.0/IRN.A...?startPeriod=2000&amp;endPeriod=2026</x:v>
      </x:c>
      <x:c r="N272" s="17" t="str">
        <x:v>2026-08-29</x:v>
      </x:c>
    </x:row>
    <x:row r="273">
      <x:c r="A273" s="17" t="str">
        <x:v>DF_EMP_TEMP_SEX_ECO_NB-IRN-A-EMP_TEMP_NB-SEX_T-ECO_AGGREGATE_MEL-2009</x:v>
      </x:c>
      <x:c r="B273" s="17" t="str">
        <x:v>ilo-ilostat-sdmx-df_emp_temp_sex_eco_nb</x:v>
      </x:c>
      <x:c r="C273" s="17" t="str">
        <x:v>employment_by_economic_activity</x:v>
      </x:c>
      <x:c r="D273" s="17" t="str">
        <x:v>ECO_AGGREGATE_MEL</x:v>
      </x:c>
      <x:c r="E273" s="17" t="n">
        <x:v>2009</x:v>
      </x:c>
      <x:c r="F273" s="76" t="n">
        <x:v>282.915</x:v>
      </x:c>
      <x:c r="G273" s="17" t="str">
        <x:v>PS</x:v>
      </x:c>
      <x:c r="H273" s="17" t="n">
        <x:v>3</x:v>
      </x:c>
      <x:c r="I273" s="17" t="str">
        <x:v>observation</x:v>
      </x:c>
      <x:c r="J273" s="17" t="str">
        <x:v>LFS - Labour Force Survey</x:v>
      </x:c>
      <x:c r="K273" s="17" t="str"/>
      <x:c r="L273" s="17" t="str">
        <x:v>Repository: ILO-STATISTICS - Micro data processing</x:v>
      </x:c>
      <x:c r="M273" s="17" t="str">
        <x:v>https://sdmx.ilo.org/rest/data/ILO,DF_EMP_TEMP_SEX_ECO_NB,1.0/IRN.A...?startPeriod=2000&amp;endPeriod=2026</x:v>
      </x:c>
      <x:c r="N273" s="17" t="str">
        <x:v>2026-08-29</x:v>
      </x:c>
    </x:row>
    <x:row r="274">
      <x:c r="A274" s="17" t="str">
        <x:v>DF_EMP_TEMP_SEX_ECO_NB-IRN-A-EMP_TEMP_NB-SEX_T-ECO_AGGREGATE_MKT-2009</x:v>
      </x:c>
      <x:c r="B274" s="17" t="str">
        <x:v>ilo-ilostat-sdmx-df_emp_temp_sex_eco_nb</x:v>
      </x:c>
      <x:c r="C274" s="17" t="str">
        <x:v>employment_by_economic_activity</x:v>
      </x:c>
      <x:c r="D274" s="17" t="str">
        <x:v>ECO_AGGREGATE_MKT</x:v>
      </x:c>
      <x:c r="E274" s="17" t="n">
        <x:v>2009</x:v>
      </x:c>
      <x:c r="F274" s="76" t="n">
        <x:v>11590.424</x:v>
      </x:c>
      <x:c r="G274" s="17" t="str">
        <x:v>PS</x:v>
      </x:c>
      <x:c r="H274" s="17" t="n">
        <x:v>3</x:v>
      </x:c>
      <x:c r="I274" s="17" t="str">
        <x:v>observation</x:v>
      </x:c>
      <x:c r="J274" s="17" t="str">
        <x:v>LFS - Labour Force Survey</x:v>
      </x:c>
      <x:c r="K274" s="17" t="str"/>
      <x:c r="L274" s="17" t="str">
        <x:v>Repository: ILO-STATISTICS - Micro data processing</x:v>
      </x:c>
      <x:c r="M274" s="17" t="str">
        <x:v>https://sdmx.ilo.org/rest/data/ILO,DF_EMP_TEMP_SEX_ECO_NB,1.0/IRN.A...?startPeriod=2000&amp;endPeriod=2026</x:v>
      </x:c>
      <x:c r="N274" s="17" t="str">
        <x:v>2026-08-29</x:v>
      </x:c>
    </x:row>
    <x:row r="275">
      <x:c r="A275" s="17" t="str">
        <x:v>DF_EMP_TEMP_SEX_ECO_NB-IRN-A-EMP_TEMP_NB-SEX_T-ECO_AGGREGATE_PUB-2009</x:v>
      </x:c>
      <x:c r="B275" s="17" t="str">
        <x:v>ilo-ilostat-sdmx-df_emp_temp_sex_eco_nb</x:v>
      </x:c>
      <x:c r="C275" s="17" t="str">
        <x:v>employment_by_economic_activity</x:v>
      </x:c>
      <x:c r="D275" s="17" t="str">
        <x:v>ECO_AGGREGATE_PUB</x:v>
      </x:c>
      <x:c r="E275" s="17" t="n">
        <x:v>2009</x:v>
      </x:c>
      <x:c r="F275" s="76" t="n">
        <x:v>1032.388</x:v>
      </x:c>
      <x:c r="G275" s="17" t="str">
        <x:v>PS</x:v>
      </x:c>
      <x:c r="H275" s="17" t="n">
        <x:v>3</x:v>
      </x:c>
      <x:c r="I275" s="17" t="str">
        <x:v>observation</x:v>
      </x:c>
      <x:c r="J275" s="17" t="str">
        <x:v>LFS - Labour Force Survey</x:v>
      </x:c>
      <x:c r="K275" s="17" t="str"/>
      <x:c r="L275" s="17" t="str">
        <x:v>Repository: ILO-STATISTICS - Micro data processing</x:v>
      </x:c>
      <x:c r="M275" s="17" t="str">
        <x:v>https://sdmx.ilo.org/rest/data/ILO,DF_EMP_TEMP_SEX_ECO_NB,1.0/IRN.A...?startPeriod=2000&amp;endPeriod=2026</x:v>
      </x:c>
      <x:c r="N275" s="17" t="str">
        <x:v>2026-08-29</x:v>
      </x:c>
    </x:row>
    <x:row r="276">
      <x:c r="A276" s="17" t="str">
        <x:v>DF_EMP_TEMP_SEX_ECO_NB-IRN-A-EMP_TEMP_NB-SEX_T-ECO_AGGREGATE_TOTAL-2009</x:v>
      </x:c>
      <x:c r="B276" s="17" t="str">
        <x:v>ilo-ilostat-sdmx-df_emp_temp_sex_eco_nb</x:v>
      </x:c>
      <x:c r="C276" s="17" t="str">
        <x:v>employment_by_economic_activity</x:v>
      </x:c>
      <x:c r="D276" s="17" t="str">
        <x:v>ECO_AGGREGATE_TOTAL</x:v>
      </x:c>
      <x:c r="E276" s="17" t="n">
        <x:v>2009</x:v>
      </x:c>
      <x:c r="F276" s="76" t="n">
        <x:v>20546.863</x:v>
      </x:c>
      <x:c r="G276" s="17" t="str">
        <x:v>PS</x:v>
      </x:c>
      <x:c r="H276" s="17" t="n">
        <x:v>3</x:v>
      </x:c>
      <x:c r="I276" s="17" t="str">
        <x:v>observation</x:v>
      </x:c>
      <x:c r="J276" s="17" t="str">
        <x:v>LFS - Labour Force Survey</x:v>
      </x:c>
      <x:c r="K276" s="17" t="str"/>
      <x:c r="L276" s="17" t="str">
        <x:v>Repository: ILO-STATISTICS - Micro data processing</x:v>
      </x:c>
      <x:c r="M276" s="17" t="str">
        <x:v>https://sdmx.ilo.org/rest/data/ILO,DF_EMP_TEMP_SEX_ECO_NB,1.0/IRN.A...?startPeriod=2000&amp;endPeriod=2026</x:v>
      </x:c>
      <x:c r="N276" s="17" t="str">
        <x:v>2026-08-29</x:v>
      </x:c>
    </x:row>
    <x:row r="277">
      <x:c r="A277" s="17" t="str">
        <x:v>DF_EMP_TEMP_SEX_ECO_NB-IRN-A-EMP_TEMP_NB-SEX_T-ECO_AGGREGATE_X-2009</x:v>
      </x:c>
      <x:c r="B277" s="17" t="str">
        <x:v>ilo-ilostat-sdmx-df_emp_temp_sex_eco_nb</x:v>
      </x:c>
      <x:c r="C277" s="17" t="str">
        <x:v>employment_by_economic_activity</x:v>
      </x:c>
      <x:c r="D277" s="17" t="str">
        <x:v>ECO_AGGREGATE_X</x:v>
      </x:c>
      <x:c r="E277" s="17" t="n">
        <x:v>2009</x:v>
      </x:c>
      <x:c r="F277" s="76" t="n">
        <x:v>288.218</x:v>
      </x:c>
      <x:c r="G277" s="17" t="str">
        <x:v>PS</x:v>
      </x:c>
      <x:c r="H277" s="17" t="n">
        <x:v>3</x:v>
      </x:c>
      <x:c r="I277" s="17" t="str">
        <x:v>observation</x:v>
      </x:c>
      <x:c r="J277" s="17" t="str">
        <x:v>LFS - Labour Force Survey</x:v>
      </x:c>
      <x:c r="K277" s="17" t="str"/>
      <x:c r="L277" s="17" t="str">
        <x:v>Repository: ILO-STATISTICS - Micro data processing</x:v>
      </x:c>
      <x:c r="M277" s="17" t="str">
        <x:v>https://sdmx.ilo.org/rest/data/ILO,DF_EMP_TEMP_SEX_ECO_NB,1.0/IRN.A...?startPeriod=2000&amp;endPeriod=2026</x:v>
      </x:c>
      <x:c r="N277" s="17" t="str">
        <x:v>2026-08-29</x:v>
      </x:c>
    </x:row>
    <x:row r="278">
      <x:c r="A278" s="17" t="str">
        <x:v>DF_EMP_TEMP_SEX_ECO_NB-IRN-A-EMP_TEMP_NB-SEX_T-ECO_ISIC4_A-2009</x:v>
      </x:c>
      <x:c r="B278" s="17" t="str">
        <x:v>ilo-ilostat-sdmx-df_emp_temp_sex_eco_nb</x:v>
      </x:c>
      <x:c r="C278" s="17" t="str">
        <x:v>employment_by_economic_activity</x:v>
      </x:c>
      <x:c r="D278" s="17" t="str">
        <x:v>ECO_ISIC4_A</x:v>
      </x:c>
      <x:c r="E278" s="17" t="n">
        <x:v>2009</x:v>
      </x:c>
      <x:c r="F278" s="76" t="n">
        <x:v>3962.176</x:v>
      </x:c>
      <x:c r="G278" s="17" t="str">
        <x:v>PS</x:v>
      </x:c>
      <x:c r="H278" s="17" t="n">
        <x:v>3</x:v>
      </x:c>
      <x:c r="I278" s="17" t="str">
        <x:v>observation</x:v>
      </x:c>
      <x:c r="J278" s="17" t="str">
        <x:v>LFS - Labour Force Survey</x:v>
      </x:c>
      <x:c r="K278" s="17" t="str"/>
      <x:c r="L278" s="17" t="str">
        <x:v>Repository: ILO-STATISTICS - Micro data processing</x:v>
      </x:c>
      <x:c r="M278" s="17" t="str">
        <x:v>https://sdmx.ilo.org/rest/data/ILO,DF_EMP_TEMP_SEX_ECO_NB,1.0/IRN.A...?startPeriod=2000&amp;endPeriod=2026</x:v>
      </x:c>
      <x:c r="N278" s="17" t="str">
        <x:v>2026-08-29</x:v>
      </x:c>
    </x:row>
    <x:row r="279">
      <x:c r="A279" s="17" t="str">
        <x:v>DF_EMP_TEMP_SEX_ECO_NB-IRN-A-EMP_TEMP_NB-SEX_T-ECO_ISIC4_B-2009</x:v>
      </x:c>
      <x:c r="B279" s="17" t="str">
        <x:v>ilo-ilostat-sdmx-df_emp_temp_sex_eco_nb</x:v>
      </x:c>
      <x:c r="C279" s="17" t="str">
        <x:v>employment_by_economic_activity</x:v>
      </x:c>
      <x:c r="D279" s="17" t="str">
        <x:v>ECO_ISIC4_B</x:v>
      </x:c>
      <x:c r="E279" s="17" t="n">
        <x:v>2009</x:v>
      </x:c>
      <x:c r="F279" s="76" t="n">
        <x:v>57.635</x:v>
      </x:c>
      <x:c r="G279" s="17" t="str">
        <x:v>PS</x:v>
      </x:c>
      <x:c r="H279" s="17" t="n">
        <x:v>3</x:v>
      </x:c>
      <x:c r="I279" s="17" t="str">
        <x:v>observation</x:v>
      </x:c>
      <x:c r="J279" s="17" t="str">
        <x:v>LFS - Labour Force Survey</x:v>
      </x:c>
      <x:c r="K279" s="17" t="str"/>
      <x:c r="L279" s="17" t="str">
        <x:v>Repository: ILO-STATISTICS - Micro data processing</x:v>
      </x:c>
      <x:c r="M279" s="17" t="str">
        <x:v>https://sdmx.ilo.org/rest/data/ILO,DF_EMP_TEMP_SEX_ECO_NB,1.0/IRN.A...?startPeriod=2000&amp;endPeriod=2026</x:v>
      </x:c>
      <x:c r="N279" s="17" t="str">
        <x:v>2026-08-29</x:v>
      </x:c>
    </x:row>
    <x:row r="280">
      <x:c r="A280" s="17" t="str">
        <x:v>DF_EMP_TEMP_SEX_ECO_NB-IRN-A-EMP_TEMP_NB-SEX_T-ECO_ISIC4_C-2009</x:v>
      </x:c>
      <x:c r="B280" s="17" t="str">
        <x:v>ilo-ilostat-sdmx-df_emp_temp_sex_eco_nb</x:v>
      </x:c>
      <x:c r="C280" s="17" t="str">
        <x:v>employment_by_economic_activity</x:v>
      </x:c>
      <x:c r="D280" s="17" t="str">
        <x:v>ECO_ISIC4_C</x:v>
      </x:c>
      <x:c r="E280" s="17" t="n">
        <x:v>2009</x:v>
      </x:c>
      <x:c r="F280" s="76" t="n">
        <x:v>3333.358</x:v>
      </x:c>
      <x:c r="G280" s="17" t="str">
        <x:v>PS</x:v>
      </x:c>
      <x:c r="H280" s="17" t="n">
        <x:v>3</x:v>
      </x:c>
      <x:c r="I280" s="17" t="str">
        <x:v>observation</x:v>
      </x:c>
      <x:c r="J280" s="17" t="str">
        <x:v>LFS - Labour Force Survey</x:v>
      </x:c>
      <x:c r="K280" s="17" t="str"/>
      <x:c r="L280" s="17" t="str">
        <x:v>Repository: ILO-STATISTICS - Micro data processing</x:v>
      </x:c>
      <x:c r="M280" s="17" t="str">
        <x:v>https://sdmx.ilo.org/rest/data/ILO,DF_EMP_TEMP_SEX_ECO_NB,1.0/IRN.A...?startPeriod=2000&amp;endPeriod=2026</x:v>
      </x:c>
      <x:c r="N280" s="17" t="str">
        <x:v>2026-08-29</x:v>
      </x:c>
    </x:row>
    <x:row r="281">
      <x:c r="A281" s="17" t="str">
        <x:v>DF_EMP_TEMP_SEX_ECO_NB-IRN-A-EMP_TEMP_NB-SEX_T-ECO_ISIC4_D-2009</x:v>
      </x:c>
      <x:c r="B281" s="17" t="str">
        <x:v>ilo-ilostat-sdmx-df_emp_temp_sex_eco_nb</x:v>
      </x:c>
      <x:c r="C281" s="17" t="str">
        <x:v>employment_by_economic_activity</x:v>
      </x:c>
      <x:c r="D281" s="17" t="str">
        <x:v>ECO_ISIC4_D</x:v>
      </x:c>
      <x:c r="E281" s="17" t="n">
        <x:v>2009</x:v>
      </x:c>
      <x:c r="F281" s="76" t="n">
        <x:v>15.484</x:v>
      </x:c>
      <x:c r="G281" s="17" t="str">
        <x:v>PS</x:v>
      </x:c>
      <x:c r="H281" s="17" t="n">
        <x:v>3</x:v>
      </x:c>
      <x:c r="I281" s="17" t="str">
        <x:v>observation</x:v>
      </x:c>
      <x:c r="J281" s="17" t="str">
        <x:v>LFS - Labour Force Survey</x:v>
      </x:c>
      <x:c r="K281" s="17" t="str"/>
      <x:c r="L281" s="17" t="str">
        <x:v>Repository: ILO-STATISTICS - Micro data processing</x:v>
      </x:c>
      <x:c r="M281" s="17" t="str">
        <x:v>https://sdmx.ilo.org/rest/data/ILO,DF_EMP_TEMP_SEX_ECO_NB,1.0/IRN.A...?startPeriod=2000&amp;endPeriod=2026</x:v>
      </x:c>
      <x:c r="N281" s="17" t="str">
        <x:v>2026-08-29</x:v>
      </x:c>
    </x:row>
    <x:row r="282">
      <x:c r="A282" s="17" t="str">
        <x:v>DF_EMP_TEMP_SEX_ECO_NB-IRN-A-EMP_TEMP_NB-SEX_T-ECO_ISIC4_E-2009</x:v>
      </x:c>
      <x:c r="B282" s="17" t="str">
        <x:v>ilo-ilostat-sdmx-df_emp_temp_sex_eco_nb</x:v>
      </x:c>
      <x:c r="C282" s="17" t="str">
        <x:v>employment_by_economic_activity</x:v>
      </x:c>
      <x:c r="D282" s="17" t="str">
        <x:v>ECO_ISIC4_E</x:v>
      </x:c>
      <x:c r="E282" s="17" t="n">
        <x:v>2009</x:v>
      </x:c>
      <x:c r="F282" s="76" t="n">
        <x:v>209.795</x:v>
      </x:c>
      <x:c r="G282" s="17" t="str">
        <x:v>PS</x:v>
      </x:c>
      <x:c r="H282" s="17" t="n">
        <x:v>3</x:v>
      </x:c>
      <x:c r="I282" s="17" t="str">
        <x:v>observation</x:v>
      </x:c>
      <x:c r="J282" s="17" t="str">
        <x:v>LFS - Labour Force Survey</x:v>
      </x:c>
      <x:c r="K282" s="17" t="str"/>
      <x:c r="L282" s="17" t="str">
        <x:v>Repository: ILO-STATISTICS - Micro data processing</x:v>
      </x:c>
      <x:c r="M282" s="17" t="str">
        <x:v>https://sdmx.ilo.org/rest/data/ILO,DF_EMP_TEMP_SEX_ECO_NB,1.0/IRN.A...?startPeriod=2000&amp;endPeriod=2026</x:v>
      </x:c>
      <x:c r="N282" s="17" t="str">
        <x:v>2026-08-29</x:v>
      </x:c>
    </x:row>
    <x:row r="283">
      <x:c r="A283" s="17" t="str">
        <x:v>DF_EMP_TEMP_SEX_ECO_NB-IRN-A-EMP_TEMP_NB-SEX_T-ECO_ISIC4_F-2009</x:v>
      </x:c>
      <x:c r="B283" s="17" t="str">
        <x:v>ilo-ilostat-sdmx-df_emp_temp_sex_eco_nb</x:v>
      </x:c>
      <x:c r="C283" s="17" t="str">
        <x:v>employment_by_economic_activity</x:v>
      </x:c>
      <x:c r="D283" s="17" t="str">
        <x:v>ECO_ISIC4_F</x:v>
      </x:c>
      <x:c r="E283" s="17" t="n">
        <x:v>2009</x:v>
      </x:c>
      <x:c r="F283" s="76" t="n">
        <x:v>57.384</x:v>
      </x:c>
      <x:c r="G283" s="17" t="str">
        <x:v>PS</x:v>
      </x:c>
      <x:c r="H283" s="17" t="n">
        <x:v>3</x:v>
      </x:c>
      <x:c r="I283" s="17" t="str">
        <x:v>observation</x:v>
      </x:c>
      <x:c r="J283" s="17" t="str">
        <x:v>LFS - Labour Force Survey</x:v>
      </x:c>
      <x:c r="K283" s="17" t="str"/>
      <x:c r="L283" s="17" t="str">
        <x:v>Repository: ILO-STATISTICS - Micro data processing</x:v>
      </x:c>
      <x:c r="M283" s="17" t="str">
        <x:v>https://sdmx.ilo.org/rest/data/ILO,DF_EMP_TEMP_SEX_ECO_NB,1.0/IRN.A...?startPeriod=2000&amp;endPeriod=2026</x:v>
      </x:c>
      <x:c r="N283" s="17" t="str">
        <x:v>2026-08-29</x:v>
      </x:c>
    </x:row>
    <x:row r="284">
      <x:c r="A284" s="17" t="str">
        <x:v>DF_EMP_TEMP_SEX_ECO_NB-IRN-A-EMP_TEMP_NB-SEX_T-ECO_ISIC4_G-2009</x:v>
      </x:c>
      <x:c r="B284" s="17" t="str">
        <x:v>ilo-ilostat-sdmx-df_emp_temp_sex_eco_nb</x:v>
      </x:c>
      <x:c r="C284" s="17" t="str">
        <x:v>employment_by_economic_activity</x:v>
      </x:c>
      <x:c r="D284" s="17" t="str">
        <x:v>ECO_ISIC4_G</x:v>
      </x:c>
      <x:c r="E284" s="17" t="n">
        <x:v>2009</x:v>
      </x:c>
      <x:c r="F284" s="76" t="n">
        <x:v>2727.53</x:v>
      </x:c>
      <x:c r="G284" s="17" t="str">
        <x:v>PS</x:v>
      </x:c>
      <x:c r="H284" s="17" t="n">
        <x:v>3</x:v>
      </x:c>
      <x:c r="I284" s="17" t="str">
        <x:v>observation</x:v>
      </x:c>
      <x:c r="J284" s="17" t="str">
        <x:v>LFS - Labour Force Survey</x:v>
      </x:c>
      <x:c r="K284" s="17" t="str"/>
      <x:c r="L284" s="17" t="str">
        <x:v>Repository: ILO-STATISTICS - Micro data processing</x:v>
      </x:c>
      <x:c r="M284" s="17" t="str">
        <x:v>https://sdmx.ilo.org/rest/data/ILO,DF_EMP_TEMP_SEX_ECO_NB,1.0/IRN.A...?startPeriod=2000&amp;endPeriod=2026</x:v>
      </x:c>
      <x:c r="N284" s="17" t="str">
        <x:v>2026-08-29</x:v>
      </x:c>
    </x:row>
    <x:row r="285">
      <x:c r="A285" s="17" t="str">
        <x:v>DF_EMP_TEMP_SEX_ECO_NB-IRN-A-EMP_TEMP_NB-SEX_T-ECO_ISIC4_H-2009</x:v>
      </x:c>
      <x:c r="B285" s="17" t="str">
        <x:v>ilo-ilostat-sdmx-df_emp_temp_sex_eco_nb</x:v>
      </x:c>
      <x:c r="C285" s="17" t="str">
        <x:v>employment_by_economic_activity</x:v>
      </x:c>
      <x:c r="D285" s="17" t="str">
        <x:v>ECO_ISIC4_H</x:v>
      </x:c>
      <x:c r="E285" s="17" t="n">
        <x:v>2009</x:v>
      </x:c>
      <x:c r="F285" s="76" t="n">
        <x:v>3167.279</x:v>
      </x:c>
      <x:c r="G285" s="17" t="str">
        <x:v>PS</x:v>
      </x:c>
      <x:c r="H285" s="17" t="n">
        <x:v>3</x:v>
      </x:c>
      <x:c r="I285" s="17" t="str">
        <x:v>observation</x:v>
      </x:c>
      <x:c r="J285" s="17" t="str">
        <x:v>LFS - Labour Force Survey</x:v>
      </x:c>
      <x:c r="K285" s="17" t="str"/>
      <x:c r="L285" s="17" t="str">
        <x:v>Repository: ILO-STATISTICS - Micro data processing</x:v>
      </x:c>
      <x:c r="M285" s="17" t="str">
        <x:v>https://sdmx.ilo.org/rest/data/ILO,DF_EMP_TEMP_SEX_ECO_NB,1.0/IRN.A...?startPeriod=2000&amp;endPeriod=2026</x:v>
      </x:c>
      <x:c r="N285" s="17" t="str">
        <x:v>2026-08-29</x:v>
      </x:c>
    </x:row>
    <x:row r="286">
      <x:c r="A286" s="17" t="str">
        <x:v>DF_EMP_TEMP_SEX_ECO_NB-IRN-A-EMP_TEMP_NB-SEX_T-ECO_ISIC4_I-2009</x:v>
      </x:c>
      <x:c r="B286" s="17" t="str">
        <x:v>ilo-ilostat-sdmx-df_emp_temp_sex_eco_nb</x:v>
      </x:c>
      <x:c r="C286" s="17" t="str">
        <x:v>employment_by_economic_activity</x:v>
      </x:c>
      <x:c r="D286" s="17" t="str">
        <x:v>ECO_ISIC4_I</x:v>
      </x:c>
      <x:c r="E286" s="17" t="n">
        <x:v>2009</x:v>
      </x:c>
      <x:c r="F286" s="76" t="n">
        <x:v>234.522</x:v>
      </x:c>
      <x:c r="G286" s="17" t="str">
        <x:v>PS</x:v>
      </x:c>
      <x:c r="H286" s="17" t="n">
        <x:v>3</x:v>
      </x:c>
      <x:c r="I286" s="17" t="str">
        <x:v>observation</x:v>
      </x:c>
      <x:c r="J286" s="17" t="str">
        <x:v>LFS - Labour Force Survey</x:v>
      </x:c>
      <x:c r="K286" s="17" t="str"/>
      <x:c r="L286" s="17" t="str">
        <x:v>Repository: ILO-STATISTICS - Micro data processing</x:v>
      </x:c>
      <x:c r="M286" s="17" t="str">
        <x:v>https://sdmx.ilo.org/rest/data/ILO,DF_EMP_TEMP_SEX_ECO_NB,1.0/IRN.A...?startPeriod=2000&amp;endPeriod=2026</x:v>
      </x:c>
      <x:c r="N286" s="17" t="str">
        <x:v>2026-08-29</x:v>
      </x:c>
    </x:row>
    <x:row r="287">
      <x:c r="A287" s="17" t="str">
        <x:v>DF_EMP_TEMP_SEX_ECO_NB-IRN-A-EMP_TEMP_NB-SEX_T-ECO_ISIC4_J-2009</x:v>
      </x:c>
      <x:c r="B287" s="17" t="str">
        <x:v>ilo-ilostat-sdmx-df_emp_temp_sex_eco_nb</x:v>
      </x:c>
      <x:c r="C287" s="17" t="str">
        <x:v>employment_by_economic_activity</x:v>
      </x:c>
      <x:c r="D287" s="17" t="str">
        <x:v>ECO_ISIC4_J</x:v>
      </x:c>
      <x:c r="E287" s="17" t="n">
        <x:v>2009</x:v>
      </x:c>
      <x:c r="F287" s="76" t="n">
        <x:v>1882.329</x:v>
      </x:c>
      <x:c r="G287" s="17" t="str">
        <x:v>PS</x:v>
      </x:c>
      <x:c r="H287" s="17" t="n">
        <x:v>3</x:v>
      </x:c>
      <x:c r="I287" s="17" t="str">
        <x:v>observation</x:v>
      </x:c>
      <x:c r="J287" s="17" t="str">
        <x:v>LFS - Labour Force Survey</x:v>
      </x:c>
      <x:c r="K287" s="17" t="str"/>
      <x:c r="L287" s="17" t="str">
        <x:v>Repository: ILO-STATISTICS - Micro data processing</x:v>
      </x:c>
      <x:c r="M287" s="17" t="str">
        <x:v>https://sdmx.ilo.org/rest/data/ILO,DF_EMP_TEMP_SEX_ECO_NB,1.0/IRN.A...?startPeriod=2000&amp;endPeriod=2026</x:v>
      </x:c>
      <x:c r="N287" s="17" t="str">
        <x:v>2026-08-29</x:v>
      </x:c>
    </x:row>
    <x:row r="288">
      <x:c r="A288" s="17" t="str">
        <x:v>DF_EMP_TEMP_SEX_ECO_NB-IRN-A-EMP_TEMP_NB-SEX_T-ECO_ISIC4_K-2009</x:v>
      </x:c>
      <x:c r="B288" s="17" t="str">
        <x:v>ilo-ilostat-sdmx-df_emp_temp_sex_eco_nb</x:v>
      </x:c>
      <x:c r="C288" s="17" t="str">
        <x:v>employment_by_economic_activity</x:v>
      </x:c>
      <x:c r="D288" s="17" t="str">
        <x:v>ECO_ISIC4_K</x:v>
      </x:c>
      <x:c r="E288" s="17" t="n">
        <x:v>2009</x:v>
      </x:c>
      <x:c r="F288" s="76" t="n">
        <x:v>429.736</x:v>
      </x:c>
      <x:c r="G288" s="17" t="str">
        <x:v>PS</x:v>
      </x:c>
      <x:c r="H288" s="17" t="n">
        <x:v>3</x:v>
      </x:c>
      <x:c r="I288" s="17" t="str">
        <x:v>observation</x:v>
      </x:c>
      <x:c r="J288" s="17" t="str">
        <x:v>LFS - Labour Force Survey</x:v>
      </x:c>
      <x:c r="K288" s="17" t="str"/>
      <x:c r="L288" s="17" t="str">
        <x:v>Repository: ILO-STATISTICS - Micro data processing</x:v>
      </x:c>
      <x:c r="M288" s="17" t="str">
        <x:v>https://sdmx.ilo.org/rest/data/ILO,DF_EMP_TEMP_SEX_ECO_NB,1.0/IRN.A...?startPeriod=2000&amp;endPeriod=2026</x:v>
      </x:c>
      <x:c r="N288" s="17" t="str">
        <x:v>2026-08-29</x:v>
      </x:c>
    </x:row>
    <x:row r="289">
      <x:c r="A289" s="17" t="str">
        <x:v>DF_EMP_TEMP_SEX_ECO_NB-IRN-A-EMP_TEMP_NB-SEX_T-ECO_ISIC4_M-2009</x:v>
      </x:c>
      <x:c r="B289" s="17" t="str">
        <x:v>ilo-ilostat-sdmx-df_emp_temp_sex_eco_nb</x:v>
      </x:c>
      <x:c r="C289" s="17" t="str">
        <x:v>employment_by_economic_activity</x:v>
      </x:c>
      <x:c r="D289" s="17" t="str">
        <x:v>ECO_ISIC4_M</x:v>
      </x:c>
      <x:c r="E289" s="17" t="n">
        <x:v>2009</x:v>
      </x:c>
      <x:c r="F289" s="76" t="n">
        <x:v>1925.913</x:v>
      </x:c>
      <x:c r="G289" s="17" t="str">
        <x:v>PS</x:v>
      </x:c>
      <x:c r="H289" s="17" t="n">
        <x:v>3</x:v>
      </x:c>
      <x:c r="I289" s="17" t="str">
        <x:v>observation</x:v>
      </x:c>
      <x:c r="J289" s="17" t="str">
        <x:v>LFS - Labour Force Survey</x:v>
      </x:c>
      <x:c r="K289" s="17" t="str"/>
      <x:c r="L289" s="17" t="str">
        <x:v>Repository: ILO-STATISTICS - Micro data processing</x:v>
      </x:c>
      <x:c r="M289" s="17" t="str">
        <x:v>https://sdmx.ilo.org/rest/data/ILO,DF_EMP_TEMP_SEX_ECO_NB,1.0/IRN.A...?startPeriod=2000&amp;endPeriod=2026</x:v>
      </x:c>
      <x:c r="N289" s="17" t="str">
        <x:v>2026-08-29</x:v>
      </x:c>
    </x:row>
    <x:row r="290">
      <x:c r="A290" s="17" t="str">
        <x:v>DF_EMP_TEMP_SEX_ECO_NB-IRN-A-EMP_TEMP_NB-SEX_T-ECO_ISIC4_N-2009</x:v>
      </x:c>
      <x:c r="B290" s="17" t="str">
        <x:v>ilo-ilostat-sdmx-df_emp_temp_sex_eco_nb</x:v>
      </x:c>
      <x:c r="C290" s="17" t="str">
        <x:v>employment_by_economic_activity</x:v>
      </x:c>
      <x:c r="D290" s="17" t="str">
        <x:v>ECO_ISIC4_N</x:v>
      </x:c>
      <x:c r="E290" s="17" t="n">
        <x:v>2009</x:v>
      </x:c>
      <x:c r="F290" s="76" t="n">
        <x:v>1223.115</x:v>
      </x:c>
      <x:c r="G290" s="17" t="str">
        <x:v>PS</x:v>
      </x:c>
      <x:c r="H290" s="17" t="n">
        <x:v>3</x:v>
      </x:c>
      <x:c r="I290" s="17" t="str">
        <x:v>observation</x:v>
      </x:c>
      <x:c r="J290" s="17" t="str">
        <x:v>LFS - Labour Force Survey</x:v>
      </x:c>
      <x:c r="K290" s="17" t="str"/>
      <x:c r="L290" s="17" t="str">
        <x:v>Repository: ILO-STATISTICS - Micro data processing</x:v>
      </x:c>
      <x:c r="M290" s="17" t="str">
        <x:v>https://sdmx.ilo.org/rest/data/ILO,DF_EMP_TEMP_SEX_ECO_NB,1.0/IRN.A...?startPeriod=2000&amp;endPeriod=2026</x:v>
      </x:c>
      <x:c r="N290" s="17" t="str">
        <x:v>2026-08-29</x:v>
      </x:c>
    </x:row>
    <x:row r="291">
      <x:c r="A291" s="17" t="str">
        <x:v>DF_EMP_TEMP_SEX_ECO_NB-IRN-A-EMP_TEMP_NB-SEX_T-ECO_ISIC4_P-2009</x:v>
      </x:c>
      <x:c r="B291" s="17" t="str">
        <x:v>ilo-ilostat-sdmx-df_emp_temp_sex_eco_nb</x:v>
      </x:c>
      <x:c r="C291" s="17" t="str">
        <x:v>employment_by_economic_activity</x:v>
      </x:c>
      <x:c r="D291" s="17" t="str">
        <x:v>ECO_ISIC4_P</x:v>
      </x:c>
      <x:c r="E291" s="17" t="n">
        <x:v>2009</x:v>
      </x:c>
      <x:c r="F291" s="76" t="n">
        <x:v>524.347</x:v>
      </x:c>
      <x:c r="G291" s="17" t="str">
        <x:v>PS</x:v>
      </x:c>
      <x:c r="H291" s="17" t="n">
        <x:v>3</x:v>
      </x:c>
      <x:c r="I291" s="17" t="str">
        <x:v>observation</x:v>
      </x:c>
      <x:c r="J291" s="17" t="str">
        <x:v>LFS - Labour Force Survey</x:v>
      </x:c>
      <x:c r="K291" s="17" t="str"/>
      <x:c r="L291" s="17" t="str">
        <x:v>Repository: ILO-STATISTICS - Micro data processing</x:v>
      </x:c>
      <x:c r="M291" s="17" t="str">
        <x:v>https://sdmx.ilo.org/rest/data/ILO,DF_EMP_TEMP_SEX_ECO_NB,1.0/IRN.A...?startPeriod=2000&amp;endPeriod=2026</x:v>
      </x:c>
      <x:c r="N291" s="17" t="str">
        <x:v>2026-08-29</x:v>
      </x:c>
    </x:row>
    <x:row r="292">
      <x:c r="A292" s="17" t="str">
        <x:v>DF_EMP_TEMP_SEX_ECO_NB-IRN-A-EMP_TEMP_NB-SEX_T-ECO_ISIC4_R-2009</x:v>
      </x:c>
      <x:c r="B292" s="17" t="str">
        <x:v>ilo-ilostat-sdmx-df_emp_temp_sex_eco_nb</x:v>
      </x:c>
      <x:c r="C292" s="17" t="str">
        <x:v>employment_by_economic_activity</x:v>
      </x:c>
      <x:c r="D292" s="17" t="str">
        <x:v>ECO_ISIC4_R</x:v>
      </x:c>
      <x:c r="E292" s="17" t="n">
        <x:v>2009</x:v>
      </x:c>
      <x:c r="F292" s="76" t="n">
        <x:v>474.205</x:v>
      </x:c>
      <x:c r="G292" s="17" t="str">
        <x:v>PS</x:v>
      </x:c>
      <x:c r="H292" s="17" t="n">
        <x:v>3</x:v>
      </x:c>
      <x:c r="I292" s="17" t="str">
        <x:v>observation</x:v>
      </x:c>
      <x:c r="J292" s="17" t="str">
        <x:v>LFS - Labour Force Survey</x:v>
      </x:c>
      <x:c r="K292" s="17" t="str"/>
      <x:c r="L292" s="17" t="str">
        <x:v>Repository: ILO-STATISTICS - Micro data processing</x:v>
      </x:c>
      <x:c r="M292" s="17" t="str">
        <x:v>https://sdmx.ilo.org/rest/data/ILO,DF_EMP_TEMP_SEX_ECO_NB,1.0/IRN.A...?startPeriod=2000&amp;endPeriod=2026</x:v>
      </x:c>
      <x:c r="N292" s="17" t="str">
        <x:v>2026-08-29</x:v>
      </x:c>
    </x:row>
    <x:row r="293">
      <x:c r="A293" s="17" t="str">
        <x:v>DF_EMP_TEMP_SEX_ECO_NB-IRN-A-EMP_TEMP_NB-SEX_T-ECO_ISIC4_S-2009</x:v>
      </x:c>
      <x:c r="B293" s="17" t="str">
        <x:v>ilo-ilostat-sdmx-df_emp_temp_sex_eco_nb</x:v>
      </x:c>
      <x:c r="C293" s="17" t="str">
        <x:v>employment_by_economic_activity</x:v>
      </x:c>
      <x:c r="D293" s="17" t="str">
        <x:v>ECO_ISIC4_S</x:v>
      </x:c>
      <x:c r="E293" s="17" t="n">
        <x:v>2009</x:v>
      </x:c>
      <x:c r="F293" s="76" t="n">
        <x:v>31.885</x:v>
      </x:c>
      <x:c r="G293" s="17" t="str">
        <x:v>PS</x:v>
      </x:c>
      <x:c r="H293" s="17" t="n">
        <x:v>3</x:v>
      </x:c>
      <x:c r="I293" s="17" t="str">
        <x:v>observation</x:v>
      </x:c>
      <x:c r="J293" s="17" t="str">
        <x:v>LFS - Labour Force Survey</x:v>
      </x:c>
      <x:c r="K293" s="17" t="str"/>
      <x:c r="L293" s="17" t="str">
        <x:v>Repository: ILO-STATISTICS - Micro data processing</x:v>
      </x:c>
      <x:c r="M293" s="17" t="str">
        <x:v>https://sdmx.ilo.org/rest/data/ILO,DF_EMP_TEMP_SEX_ECO_NB,1.0/IRN.A...?startPeriod=2000&amp;endPeriod=2026</x:v>
      </x:c>
      <x:c r="N293" s="17" t="str">
        <x:v>2026-08-29</x:v>
      </x:c>
    </x:row>
    <x:row r="294">
      <x:c r="A294" s="17" t="str">
        <x:v>DF_EMP_TEMP_SEX_ECO_NB-IRN-A-EMP_TEMP_NB-SEX_T-ECO_ISIC4_T-2009</x:v>
      </x:c>
      <x:c r="B294" s="17" t="str">
        <x:v>ilo-ilostat-sdmx-df_emp_temp_sex_eco_nb</x:v>
      </x:c>
      <x:c r="C294" s="17" t="str">
        <x:v>employment_by_economic_activity</x:v>
      </x:c>
      <x:c r="D294" s="17" t="str">
        <x:v>ECO_ISIC4_T</x:v>
      </x:c>
      <x:c r="E294" s="17" t="n">
        <x:v>2009</x:v>
      </x:c>
      <x:c r="F294" s="76" t="n">
        <x:v>0</x:v>
      </x:c>
      <x:c r="G294" s="17" t="str">
        <x:v>PS</x:v>
      </x:c>
      <x:c r="H294" s="17" t="n">
        <x:v>3</x:v>
      </x:c>
      <x:c r="I294" s="17" t="str">
        <x:v>observation</x:v>
      </x:c>
      <x:c r="J294" s="17" t="str">
        <x:v>LFS - Labour Force Survey</x:v>
      </x:c>
      <x:c r="K294" s="17" t="str">
        <x:v>U</x:v>
      </x:c>
      <x:c r="L294" s="17" t="str">
        <x:v>Repository: ILO-STATISTICS - Micro data processing</x:v>
      </x:c>
      <x:c r="M294" s="17" t="str">
        <x:v>https://sdmx.ilo.org/rest/data/ILO,DF_EMP_TEMP_SEX_ECO_NB,1.0/IRN.A...?startPeriod=2000&amp;endPeriod=2026</x:v>
      </x:c>
      <x:c r="N294" s="17" t="str">
        <x:v>2026-08-29</x:v>
      </x:c>
    </x:row>
    <x:row r="295">
      <x:c r="A295" s="17" t="str">
        <x:v>DF_EMP_TEMP_SEX_ECO_NB-IRN-A-EMP_TEMP_NB-SEX_T-ECO_ISIC4_TOTAL-2009</x:v>
      </x:c>
      <x:c r="B295" s="17" t="str">
        <x:v>ilo-ilostat-sdmx-df_emp_temp_sex_eco_nb</x:v>
      </x:c>
      <x:c r="C295" s="17" t="str">
        <x:v>employment_by_economic_activity</x:v>
      </x:c>
      <x:c r="D295" s="17" t="str">
        <x:v>ECO_ISIC4_TOTAL</x:v>
      </x:c>
      <x:c r="E295" s="17" t="n">
        <x:v>2009</x:v>
      </x:c>
      <x:c r="F295" s="76" t="n">
        <x:v>20546.863</x:v>
      </x:c>
      <x:c r="G295" s="17" t="str">
        <x:v>PS</x:v>
      </x:c>
      <x:c r="H295" s="17" t="n">
        <x:v>3</x:v>
      </x:c>
      <x:c r="I295" s="17" t="str">
        <x:v>observation</x:v>
      </x:c>
      <x:c r="J295" s="17" t="str">
        <x:v>LFS - Labour Force Survey</x:v>
      </x:c>
      <x:c r="K295" s="17" t="str"/>
      <x:c r="L295" s="17" t="str">
        <x:v>Repository: ILO-STATISTICS - Micro data processing</x:v>
      </x:c>
      <x:c r="M295" s="17" t="str">
        <x:v>https://sdmx.ilo.org/rest/data/ILO,DF_EMP_TEMP_SEX_ECO_NB,1.0/IRN.A...?startPeriod=2000&amp;endPeriod=2026</x:v>
      </x:c>
      <x:c r="N295" s="17" t="str">
        <x:v>2026-08-29</x:v>
      </x:c>
    </x:row>
    <x:row r="296">
      <x:c r="A296" s="17" t="str">
        <x:v>DF_EMP_TEMP_SEX_ECO_NB-IRN-A-EMP_TEMP_NB-SEX_T-ECO_ISIC4_U-2009</x:v>
      </x:c>
      <x:c r="B296" s="17" t="str">
        <x:v>ilo-ilostat-sdmx-df_emp_temp_sex_eco_nb</x:v>
      </x:c>
      <x:c r="C296" s="17" t="str">
        <x:v>employment_by_economic_activity</x:v>
      </x:c>
      <x:c r="D296" s="17" t="str">
        <x:v>ECO_ISIC4_U</x:v>
      </x:c>
      <x:c r="E296" s="17" t="n">
        <x:v>2009</x:v>
      </x:c>
      <x:c r="F296" s="76" t="n">
        <x:v>0</x:v>
      </x:c>
      <x:c r="G296" s="17" t="str">
        <x:v>PS</x:v>
      </x:c>
      <x:c r="H296" s="17" t="n">
        <x:v>3</x:v>
      </x:c>
      <x:c r="I296" s="17" t="str">
        <x:v>observation</x:v>
      </x:c>
      <x:c r="J296" s="17" t="str">
        <x:v>LFS - Labour Force Survey</x:v>
      </x:c>
      <x:c r="K296" s="17" t="str">
        <x:v>U</x:v>
      </x:c>
      <x:c r="L296" s="17" t="str">
        <x:v>Repository: ILO-STATISTICS - Micro data processing</x:v>
      </x:c>
      <x:c r="M296" s="17" t="str">
        <x:v>https://sdmx.ilo.org/rest/data/ILO,DF_EMP_TEMP_SEX_ECO_NB,1.0/IRN.A...?startPeriod=2000&amp;endPeriod=2026</x:v>
      </x:c>
      <x:c r="N296" s="17" t="str">
        <x:v>2026-08-29</x:v>
      </x:c>
    </x:row>
    <x:row r="297">
      <x:c r="A297" s="17" t="str">
        <x:v>DF_EMP_TEMP_SEX_ECO_NB-IRN-A-EMP_TEMP_NB-SEX_T-ECO_ISIC4_X-2009</x:v>
      </x:c>
      <x:c r="B297" s="17" t="str">
        <x:v>ilo-ilostat-sdmx-df_emp_temp_sex_eco_nb</x:v>
      </x:c>
      <x:c r="C297" s="17" t="str">
        <x:v>employment_by_economic_activity</x:v>
      </x:c>
      <x:c r="D297" s="17" t="str">
        <x:v>ECO_ISIC4_X</x:v>
      </x:c>
      <x:c r="E297" s="17" t="n">
        <x:v>2009</x:v>
      </x:c>
      <x:c r="F297" s="76" t="n">
        <x:v>288.218</x:v>
      </x:c>
      <x:c r="G297" s="17" t="str">
        <x:v>PS</x:v>
      </x:c>
      <x:c r="H297" s="17" t="n">
        <x:v>3</x:v>
      </x:c>
      <x:c r="I297" s="17" t="str">
        <x:v>observation</x:v>
      </x:c>
      <x:c r="J297" s="17" t="str">
        <x:v>LFS - Labour Force Survey</x:v>
      </x:c>
      <x:c r="K297" s="17" t="str"/>
      <x:c r="L297" s="17" t="str">
        <x:v>Repository: ILO-STATISTICS - Micro data processing</x:v>
      </x:c>
      <x:c r="M297" s="17" t="str">
        <x:v>https://sdmx.ilo.org/rest/data/ILO,DF_EMP_TEMP_SEX_ECO_NB,1.0/IRN.A...?startPeriod=2000&amp;endPeriod=2026</x:v>
      </x:c>
      <x:c r="N297" s="17" t="str">
        <x:v>2026-08-29</x:v>
      </x:c>
    </x:row>
    <x:row r="298">
      <x:c r="A298" s="17" t="str">
        <x:v>DF_EMP_TEMP_SEX_ECO_NB-IRN-A-EMP_TEMP_NB-SEX_T-ECO_SECTOR_AGR-2009</x:v>
      </x:c>
      <x:c r="B298" s="17" t="str">
        <x:v>ilo-ilostat-sdmx-df_emp_temp_sex_eco_nb</x:v>
      </x:c>
      <x:c r="C298" s="17" t="str">
        <x:v>employment_by_economic_activity</x:v>
      </x:c>
      <x:c r="D298" s="17" t="str">
        <x:v>ECO_SECTOR_AGR</x:v>
      </x:c>
      <x:c r="E298" s="17" t="n">
        <x:v>2009</x:v>
      </x:c>
      <x:c r="F298" s="76" t="n">
        <x:v>3962.176</x:v>
      </x:c>
      <x:c r="G298" s="17" t="str">
        <x:v>PS</x:v>
      </x:c>
      <x:c r="H298" s="17" t="n">
        <x:v>3</x:v>
      </x:c>
      <x:c r="I298" s="17" t="str">
        <x:v>observation</x:v>
      </x:c>
      <x:c r="J298" s="17" t="str">
        <x:v>LFS - Labour Force Survey</x:v>
      </x:c>
      <x:c r="K298" s="17" t="str"/>
      <x:c r="L298" s="17" t="str">
        <x:v>Repository: ILO-STATISTICS - Micro data processing</x:v>
      </x:c>
      <x:c r="M298" s="17" t="str">
        <x:v>https://sdmx.ilo.org/rest/data/ILO,DF_EMP_TEMP_SEX_ECO_NB,1.0/IRN.A...?startPeriod=2000&amp;endPeriod=2026</x:v>
      </x:c>
      <x:c r="N298" s="17" t="str">
        <x:v>2026-08-29</x:v>
      </x:c>
    </x:row>
    <x:row r="299">
      <x:c r="A299" s="17" t="str">
        <x:v>DF_EMP_TEMP_SEX_ECO_NB-IRN-A-EMP_TEMP_NB-SEX_T-ECO_SECTOR_IND-2009</x:v>
      </x:c>
      <x:c r="B299" s="17" t="str">
        <x:v>ilo-ilostat-sdmx-df_emp_temp_sex_eco_nb</x:v>
      </x:c>
      <x:c r="C299" s="17" t="str">
        <x:v>employment_by_economic_activity</x:v>
      </x:c>
      <x:c r="D299" s="17" t="str">
        <x:v>ECO_SECTOR_IND</x:v>
      </x:c>
      <x:c r="E299" s="17" t="n">
        <x:v>2009</x:v>
      </x:c>
      <x:c r="F299" s="76" t="n">
        <x:v>3673.656</x:v>
      </x:c>
      <x:c r="G299" s="17" t="str">
        <x:v>PS</x:v>
      </x:c>
      <x:c r="H299" s="17" t="n">
        <x:v>3</x:v>
      </x:c>
      <x:c r="I299" s="17" t="str">
        <x:v>observation</x:v>
      </x:c>
      <x:c r="J299" s="17" t="str">
        <x:v>LFS - Labour Force Survey</x:v>
      </x:c>
      <x:c r="K299" s="17" t="str"/>
      <x:c r="L299" s="17" t="str">
        <x:v>Repository: ILO-STATISTICS - Micro data processing</x:v>
      </x:c>
      <x:c r="M299" s="17" t="str">
        <x:v>https://sdmx.ilo.org/rest/data/ILO,DF_EMP_TEMP_SEX_ECO_NB,1.0/IRN.A...?startPeriod=2000&amp;endPeriod=2026</x:v>
      </x:c>
      <x:c r="N299" s="17" t="str">
        <x:v>2026-08-29</x:v>
      </x:c>
    </x:row>
    <x:row r="300">
      <x:c r="A300" s="17" t="str">
        <x:v>DF_EMP_TEMP_SEX_ECO_NB-IRN-A-EMP_TEMP_NB-SEX_T-ECO_SECTOR_NAG-2009</x:v>
      </x:c>
      <x:c r="B300" s="17" t="str">
        <x:v>ilo-ilostat-sdmx-df_emp_temp_sex_eco_nb</x:v>
      </x:c>
      <x:c r="C300" s="17" t="str">
        <x:v>employment_by_economic_activity</x:v>
      </x:c>
      <x:c r="D300" s="17" t="str">
        <x:v>ECO_SECTOR_NAG</x:v>
      </x:c>
      <x:c r="E300" s="17" t="n">
        <x:v>2009</x:v>
      </x:c>
      <x:c r="F300" s="76" t="n">
        <x:v>16584.687</x:v>
      </x:c>
      <x:c r="G300" s="17" t="str">
        <x:v>PS</x:v>
      </x:c>
      <x:c r="H300" s="17" t="n">
        <x:v>3</x:v>
      </x:c>
      <x:c r="I300" s="17" t="str">
        <x:v>observation</x:v>
      </x:c>
      <x:c r="J300" s="17" t="str">
        <x:v>LFS - Labour Force Survey</x:v>
      </x:c>
      <x:c r="K300" s="17" t="str"/>
      <x:c r="L300" s="17" t="str">
        <x:v>Repository: ILO-STATISTICS - Micro data processing</x:v>
      </x:c>
      <x:c r="M300" s="17" t="str">
        <x:v>https://sdmx.ilo.org/rest/data/ILO,DF_EMP_TEMP_SEX_ECO_NB,1.0/IRN.A...?startPeriod=2000&amp;endPeriod=2026</x:v>
      </x:c>
      <x:c r="N300" s="17" t="str">
        <x:v>2026-08-29</x:v>
      </x:c>
    </x:row>
    <x:row r="301">
      <x:c r="A301" s="17" t="str">
        <x:v>DF_EMP_TEMP_SEX_ECO_NB-IRN-A-EMP_TEMP_NB-SEX_T-ECO_SECTOR_SER-2009</x:v>
      </x:c>
      <x:c r="B301" s="17" t="str">
        <x:v>ilo-ilostat-sdmx-df_emp_temp_sex_eco_nb</x:v>
      </x:c>
      <x:c r="C301" s="17" t="str">
        <x:v>employment_by_economic_activity</x:v>
      </x:c>
      <x:c r="D301" s="17" t="str">
        <x:v>ECO_SECTOR_SER</x:v>
      </x:c>
      <x:c r="E301" s="17" t="n">
        <x:v>2009</x:v>
      </x:c>
      <x:c r="F301" s="76" t="n">
        <x:v>12622.812</x:v>
      </x:c>
      <x:c r="G301" s="17" t="str">
        <x:v>PS</x:v>
      </x:c>
      <x:c r="H301" s="17" t="n">
        <x:v>3</x:v>
      </x:c>
      <x:c r="I301" s="17" t="str">
        <x:v>observation</x:v>
      </x:c>
      <x:c r="J301" s="17" t="str">
        <x:v>LFS - Labour Force Survey</x:v>
      </x:c>
      <x:c r="K301" s="17" t="str"/>
      <x:c r="L301" s="17" t="str">
        <x:v>Repository: ILO-STATISTICS - Micro data processing</x:v>
      </x:c>
      <x:c r="M301" s="17" t="str">
        <x:v>https://sdmx.ilo.org/rest/data/ILO,DF_EMP_TEMP_SEX_ECO_NB,1.0/IRN.A...?startPeriod=2000&amp;endPeriod=2026</x:v>
      </x:c>
      <x:c r="N301" s="17" t="str">
        <x:v>2026-08-29</x:v>
      </x:c>
    </x:row>
    <x:row r="302">
      <x:c r="A302" s="17" t="str">
        <x:v>DF_EMP_TEMP_SEX_ECO_NB-IRN-A-EMP_TEMP_NB-SEX_T-ECO_SECTOR_TOTAL-2009</x:v>
      </x:c>
      <x:c r="B302" s="17" t="str">
        <x:v>ilo-ilostat-sdmx-df_emp_temp_sex_eco_nb</x:v>
      </x:c>
      <x:c r="C302" s="17" t="str">
        <x:v>employment_by_economic_activity</x:v>
      </x:c>
      <x:c r="D302" s="17" t="str">
        <x:v>ECO_SECTOR_TOTAL</x:v>
      </x:c>
      <x:c r="E302" s="17" t="n">
        <x:v>2009</x:v>
      </x:c>
      <x:c r="F302" s="76" t="n">
        <x:v>20546.863</x:v>
      </x:c>
      <x:c r="G302" s="17" t="str">
        <x:v>PS</x:v>
      </x:c>
      <x:c r="H302" s="17" t="n">
        <x:v>3</x:v>
      </x:c>
      <x:c r="I302" s="17" t="str">
        <x:v>observation</x:v>
      </x:c>
      <x:c r="J302" s="17" t="str">
        <x:v>LFS - Labour Force Survey</x:v>
      </x:c>
      <x:c r="K302" s="17" t="str"/>
      <x:c r="L302" s="17" t="str">
        <x:v>Repository: ILO-STATISTICS - Micro data processing</x:v>
      </x:c>
      <x:c r="M302" s="17" t="str">
        <x:v>https://sdmx.ilo.org/rest/data/ILO,DF_EMP_TEMP_SEX_ECO_NB,1.0/IRN.A...?startPeriod=2000&amp;endPeriod=2026</x:v>
      </x:c>
      <x:c r="N302" s="17" t="str">
        <x:v>2026-08-29</x:v>
      </x:c>
    </x:row>
    <x:row r="303">
      <x:c r="A303" s="17" t="str">
        <x:v>DF_EMP_TEMP_SEX_ECO_NB-IRN-A-EMP_TEMP_NB-SEX_T-ECO_SECTOR_X-2009</x:v>
      </x:c>
      <x:c r="B303" s="17" t="str">
        <x:v>ilo-ilostat-sdmx-df_emp_temp_sex_eco_nb</x:v>
      </x:c>
      <x:c r="C303" s="17" t="str">
        <x:v>employment_by_economic_activity</x:v>
      </x:c>
      <x:c r="D303" s="17" t="str">
        <x:v>ECO_SECTOR_X</x:v>
      </x:c>
      <x:c r="E303" s="17" t="n">
        <x:v>2009</x:v>
      </x:c>
      <x:c r="F303" s="76" t="n">
        <x:v>288.218</x:v>
      </x:c>
      <x:c r="G303" s="17" t="str">
        <x:v>PS</x:v>
      </x:c>
      <x:c r="H303" s="17" t="n">
        <x:v>3</x:v>
      </x:c>
      <x:c r="I303" s="17" t="str">
        <x:v>observation</x:v>
      </x:c>
      <x:c r="J303" s="17" t="str">
        <x:v>LFS - Labour Force Survey</x:v>
      </x:c>
      <x:c r="K303" s="17" t="str"/>
      <x:c r="L303" s="17" t="str">
        <x:v>Repository: ILO-STATISTICS - Micro data processing</x:v>
      </x:c>
      <x:c r="M303" s="17" t="str">
        <x:v>https://sdmx.ilo.org/rest/data/ILO,DF_EMP_TEMP_SEX_ECO_NB,1.0/IRN.A...?startPeriod=2000&amp;endPeriod=2026</x:v>
      </x:c>
      <x:c r="N303" s="17" t="str">
        <x:v>2026-08-29</x:v>
      </x:c>
    </x:row>
    <x:row r="304">
      <x:c r="A304" s="17" t="str">
        <x:v>DF_EMP_TEMP_SEX_ECO_NB-IRN-A-EMP_TEMP_NB-SEX_T-ECO_AGGREGATE_AGR-2010</x:v>
      </x:c>
      <x:c r="B304" s="17" t="str">
        <x:v>ilo-ilostat-sdmx-df_emp_temp_sex_eco_nb</x:v>
      </x:c>
      <x:c r="C304" s="17" t="str">
        <x:v>employment_by_economic_activity</x:v>
      </x:c>
      <x:c r="D304" s="17" t="str">
        <x:v>ECO_AGGREGATE_AGR</x:v>
      </x:c>
      <x:c r="E304" s="17" t="n">
        <x:v>2010</x:v>
      </x:c>
      <x:c r="F304" s="76" t="n">
        <x:v>3582.566</x:v>
      </x:c>
      <x:c r="G304" s="17" t="str">
        <x:v>PS</x:v>
      </x:c>
      <x:c r="H304" s="17" t="n">
        <x:v>3</x:v>
      </x:c>
      <x:c r="I304" s="17" t="str">
        <x:v>observation</x:v>
      </x:c>
      <x:c r="J304" s="17" t="str">
        <x:v>LFS - Labour Force Survey</x:v>
      </x:c>
      <x:c r="K304" s="17" t="str"/>
      <x:c r="L304" s="17" t="str">
        <x:v>Repository: ILO-STATISTICS - Micro data processing</x:v>
      </x:c>
      <x:c r="M304" s="17" t="str">
        <x:v>https://sdmx.ilo.org/rest/data/ILO,DF_EMP_TEMP_SEX_ECO_NB,1.0/IRN.A...?startPeriod=2000&amp;endPeriod=2026</x:v>
      </x:c>
      <x:c r="N304" s="17" t="str">
        <x:v>2026-08-29</x:v>
      </x:c>
    </x:row>
    <x:row r="305">
      <x:c r="A305" s="17" t="str">
        <x:v>DF_EMP_TEMP_SEX_ECO_NB-IRN-A-EMP_TEMP_NB-SEX_T-ECO_AGGREGATE_CON-2010</x:v>
      </x:c>
      <x:c r="B305" s="17" t="str">
        <x:v>ilo-ilostat-sdmx-df_emp_temp_sex_eco_nb</x:v>
      </x:c>
      <x:c r="C305" s="17" t="str">
        <x:v>employment_by_economic_activity</x:v>
      </x:c>
      <x:c r="D305" s="17" t="str">
        <x:v>ECO_AGGREGATE_CON</x:v>
      </x:c>
      <x:c r="E305" s="17" t="n">
        <x:v>2010</x:v>
      </x:c>
      <x:c r="F305" s="76" t="n">
        <x:v>73.823</x:v>
      </x:c>
      <x:c r="G305" s="17" t="str">
        <x:v>PS</x:v>
      </x:c>
      <x:c r="H305" s="17" t="n">
        <x:v>3</x:v>
      </x:c>
      <x:c r="I305" s="17" t="str">
        <x:v>observation</x:v>
      </x:c>
      <x:c r="J305" s="17" t="str">
        <x:v>LFS - Labour Force Survey</x:v>
      </x:c>
      <x:c r="K305" s="17" t="str"/>
      <x:c r="L305" s="17" t="str">
        <x:v>Repository: ILO-STATISTICS - Micro data processing</x:v>
      </x:c>
      <x:c r="M305" s="17" t="str">
        <x:v>https://sdmx.ilo.org/rest/data/ILO,DF_EMP_TEMP_SEX_ECO_NB,1.0/IRN.A...?startPeriod=2000&amp;endPeriod=2026</x:v>
      </x:c>
      <x:c r="N305" s="17" t="str">
        <x:v>2026-08-29</x:v>
      </x:c>
    </x:row>
    <x:row r="306">
      <x:c r="A306" s="17" t="str">
        <x:v>DF_EMP_TEMP_SEX_ECO_NB-IRN-A-EMP_TEMP_NB-SEX_T-ECO_AGGREGATE_MAN-2010</x:v>
      </x:c>
      <x:c r="B306" s="17" t="str">
        <x:v>ilo-ilostat-sdmx-df_emp_temp_sex_eco_nb</x:v>
      </x:c>
      <x:c r="C306" s="17" t="str">
        <x:v>employment_by_economic_activity</x:v>
      </x:c>
      <x:c r="D306" s="17" t="str">
        <x:v>ECO_AGGREGATE_MAN</x:v>
      </x:c>
      <x:c r="E306" s="17" t="n">
        <x:v>2010</x:v>
      </x:c>
      <x:c r="F306" s="76" t="n">
        <x:v>3151.238</x:v>
      </x:c>
      <x:c r="G306" s="17" t="str">
        <x:v>PS</x:v>
      </x:c>
      <x:c r="H306" s="17" t="n">
        <x:v>3</x:v>
      </x:c>
      <x:c r="I306" s="17" t="str">
        <x:v>observation</x:v>
      </x:c>
      <x:c r="J306" s="17" t="str">
        <x:v>LFS - Labour Force Survey</x:v>
      </x:c>
      <x:c r="K306" s="17" t="str"/>
      <x:c r="L306" s="17" t="str">
        <x:v>Repository: ILO-STATISTICS - Micro data processing</x:v>
      </x:c>
      <x:c r="M306" s="17" t="str">
        <x:v>https://sdmx.ilo.org/rest/data/ILO,DF_EMP_TEMP_SEX_ECO_NB,1.0/IRN.A...?startPeriod=2000&amp;endPeriod=2026</x:v>
      </x:c>
      <x:c r="N306" s="17" t="str">
        <x:v>2026-08-29</x:v>
      </x:c>
    </x:row>
    <x:row r="307">
      <x:c r="A307" s="17" t="str">
        <x:v>DF_EMP_TEMP_SEX_ECO_NB-IRN-A-EMP_TEMP_NB-SEX_T-ECO_AGGREGATE_MEL-2010</x:v>
      </x:c>
      <x:c r="B307" s="17" t="str">
        <x:v>ilo-ilostat-sdmx-df_emp_temp_sex_eco_nb</x:v>
      </x:c>
      <x:c r="C307" s="17" t="str">
        <x:v>employment_by_economic_activity</x:v>
      </x:c>
      <x:c r="D307" s="17" t="str">
        <x:v>ECO_AGGREGATE_MEL</x:v>
      </x:c>
      <x:c r="E307" s="17" t="n">
        <x:v>2010</x:v>
      </x:c>
      <x:c r="F307" s="76" t="n">
        <x:v>312.969</x:v>
      </x:c>
      <x:c r="G307" s="17" t="str">
        <x:v>PS</x:v>
      </x:c>
      <x:c r="H307" s="17" t="n">
        <x:v>3</x:v>
      </x:c>
      <x:c r="I307" s="17" t="str">
        <x:v>observation</x:v>
      </x:c>
      <x:c r="J307" s="17" t="str">
        <x:v>LFS - Labour Force Survey</x:v>
      </x:c>
      <x:c r="K307" s="17" t="str"/>
      <x:c r="L307" s="17" t="str">
        <x:v>Repository: ILO-STATISTICS - Micro data processing</x:v>
      </x:c>
      <x:c r="M307" s="17" t="str">
        <x:v>https://sdmx.ilo.org/rest/data/ILO,DF_EMP_TEMP_SEX_ECO_NB,1.0/IRN.A...?startPeriod=2000&amp;endPeriod=2026</x:v>
      </x:c>
      <x:c r="N307" s="17" t="str">
        <x:v>2026-08-29</x:v>
      </x:c>
    </x:row>
    <x:row r="308">
      <x:c r="A308" s="17" t="str">
        <x:v>DF_EMP_TEMP_SEX_ECO_NB-IRN-A-EMP_TEMP_NB-SEX_T-ECO_AGGREGATE_MKT-2010</x:v>
      </x:c>
      <x:c r="B308" s="17" t="str">
        <x:v>ilo-ilostat-sdmx-df_emp_temp_sex_eco_nb</x:v>
      </x:c>
      <x:c r="C308" s="17" t="str">
        <x:v>employment_by_economic_activity</x:v>
      </x:c>
      <x:c r="D308" s="17" t="str">
        <x:v>ECO_AGGREGATE_MKT</x:v>
      </x:c>
      <x:c r="E308" s="17" t="n">
        <x:v>2010</x:v>
      </x:c>
      <x:c r="F308" s="76" t="n">
        <x:v>11759.663</x:v>
      </x:c>
      <x:c r="G308" s="17" t="str">
        <x:v>PS</x:v>
      </x:c>
      <x:c r="H308" s="17" t="n">
        <x:v>3</x:v>
      </x:c>
      <x:c r="I308" s="17" t="str">
        <x:v>observation</x:v>
      </x:c>
      <x:c r="J308" s="17" t="str">
        <x:v>LFS - Labour Force Survey</x:v>
      </x:c>
      <x:c r="K308" s="17" t="str"/>
      <x:c r="L308" s="17" t="str">
        <x:v>Repository: ILO-STATISTICS - Micro data processing</x:v>
      </x:c>
      <x:c r="M308" s="17" t="str">
        <x:v>https://sdmx.ilo.org/rest/data/ILO,DF_EMP_TEMP_SEX_ECO_NB,1.0/IRN.A...?startPeriod=2000&amp;endPeriod=2026</x:v>
      </x:c>
      <x:c r="N308" s="17" t="str">
        <x:v>2026-08-29</x:v>
      </x:c>
    </x:row>
    <x:row r="309">
      <x:c r="A309" s="17" t="str">
        <x:v>DF_EMP_TEMP_SEX_ECO_NB-IRN-A-EMP_TEMP_NB-SEX_T-ECO_AGGREGATE_PUB-2010</x:v>
      </x:c>
      <x:c r="B309" s="17" t="str">
        <x:v>ilo-ilostat-sdmx-df_emp_temp_sex_eco_nb</x:v>
      </x:c>
      <x:c r="C309" s="17" t="str">
        <x:v>employment_by_economic_activity</x:v>
      </x:c>
      <x:c r="D309" s="17" t="str">
        <x:v>ECO_AGGREGATE_PUB</x:v>
      </x:c>
      <x:c r="E309" s="17" t="n">
        <x:v>2010</x:v>
      </x:c>
      <x:c r="F309" s="76" t="n">
        <x:v>1032.653</x:v>
      </x:c>
      <x:c r="G309" s="17" t="str">
        <x:v>PS</x:v>
      </x:c>
      <x:c r="H309" s="17" t="n">
        <x:v>3</x:v>
      </x:c>
      <x:c r="I309" s="17" t="str">
        <x:v>observation</x:v>
      </x:c>
      <x:c r="J309" s="17" t="str">
        <x:v>LFS - Labour Force Survey</x:v>
      </x:c>
      <x:c r="K309" s="17" t="str"/>
      <x:c r="L309" s="17" t="str">
        <x:v>Repository: ILO-STATISTICS - Micro data processing</x:v>
      </x:c>
      <x:c r="M309" s="17" t="str">
        <x:v>https://sdmx.ilo.org/rest/data/ILO,DF_EMP_TEMP_SEX_ECO_NB,1.0/IRN.A...?startPeriod=2000&amp;endPeriod=2026</x:v>
      </x:c>
      <x:c r="N309" s="17" t="str">
        <x:v>2026-08-29</x:v>
      </x:c>
    </x:row>
    <x:row r="310">
      <x:c r="A310" s="17" t="str">
        <x:v>DF_EMP_TEMP_SEX_ECO_NB-IRN-A-EMP_TEMP_NB-SEX_T-ECO_AGGREGATE_TOTAL-2010</x:v>
      </x:c>
      <x:c r="B310" s="17" t="str">
        <x:v>ilo-ilostat-sdmx-df_emp_temp_sex_eco_nb</x:v>
      </x:c>
      <x:c r="C310" s="17" t="str">
        <x:v>employment_by_economic_activity</x:v>
      </x:c>
      <x:c r="D310" s="17" t="str">
        <x:v>ECO_AGGREGATE_TOTAL</x:v>
      </x:c>
      <x:c r="E310" s="17" t="n">
        <x:v>2010</x:v>
      </x:c>
      <x:c r="F310" s="76" t="n">
        <x:v>20244.609</x:v>
      </x:c>
      <x:c r="G310" s="17" t="str">
        <x:v>PS</x:v>
      </x:c>
      <x:c r="H310" s="17" t="n">
        <x:v>3</x:v>
      </x:c>
      <x:c r="I310" s="17" t="str">
        <x:v>observation</x:v>
      </x:c>
      <x:c r="J310" s="17" t="str">
        <x:v>LFS - Labour Force Survey</x:v>
      </x:c>
      <x:c r="K310" s="17" t="str"/>
      <x:c r="L310" s="17" t="str">
        <x:v>Repository: ILO-STATISTICS - Micro data processing</x:v>
      </x:c>
      <x:c r="M310" s="17" t="str">
        <x:v>https://sdmx.ilo.org/rest/data/ILO,DF_EMP_TEMP_SEX_ECO_NB,1.0/IRN.A...?startPeriod=2000&amp;endPeriod=2026</x:v>
      </x:c>
      <x:c r="N310" s="17" t="str">
        <x:v>2026-08-29</x:v>
      </x:c>
    </x:row>
    <x:row r="311">
      <x:c r="A311" s="17" t="str">
        <x:v>DF_EMP_TEMP_SEX_ECO_NB-IRN-A-EMP_TEMP_NB-SEX_T-ECO_AGGREGATE_X-2010</x:v>
      </x:c>
      <x:c r="B311" s="17" t="str">
        <x:v>ilo-ilostat-sdmx-df_emp_temp_sex_eco_nb</x:v>
      </x:c>
      <x:c r="C311" s="17" t="str">
        <x:v>employment_by_economic_activity</x:v>
      </x:c>
      <x:c r="D311" s="17" t="str">
        <x:v>ECO_AGGREGATE_X</x:v>
      </x:c>
      <x:c r="E311" s="17" t="n">
        <x:v>2010</x:v>
      </x:c>
      <x:c r="F311" s="76" t="n">
        <x:v>331.697</x:v>
      </x:c>
      <x:c r="G311" s="17" t="str">
        <x:v>PS</x:v>
      </x:c>
      <x:c r="H311" s="17" t="n">
        <x:v>3</x:v>
      </x:c>
      <x:c r="I311" s="17" t="str">
        <x:v>observation</x:v>
      </x:c>
      <x:c r="J311" s="17" t="str">
        <x:v>LFS - Labour Force Survey</x:v>
      </x:c>
      <x:c r="K311" s="17" t="str"/>
      <x:c r="L311" s="17" t="str">
        <x:v>Repository: ILO-STATISTICS - Micro data processing</x:v>
      </x:c>
      <x:c r="M311" s="17" t="str">
        <x:v>https://sdmx.ilo.org/rest/data/ILO,DF_EMP_TEMP_SEX_ECO_NB,1.0/IRN.A...?startPeriod=2000&amp;endPeriod=2026</x:v>
      </x:c>
      <x:c r="N311" s="17" t="str">
        <x:v>2026-08-29</x:v>
      </x:c>
    </x:row>
    <x:row r="312">
      <x:c r="A312" s="17" t="str">
        <x:v>DF_EMP_TEMP_SEX_ECO_NB-IRN-A-EMP_TEMP_NB-SEX_T-ECO_ISIC4_A-2010</x:v>
      </x:c>
      <x:c r="B312" s="17" t="str">
        <x:v>ilo-ilostat-sdmx-df_emp_temp_sex_eco_nb</x:v>
      </x:c>
      <x:c r="C312" s="17" t="str">
        <x:v>employment_by_economic_activity</x:v>
      </x:c>
      <x:c r="D312" s="17" t="str">
        <x:v>ECO_ISIC4_A</x:v>
      </x:c>
      <x:c r="E312" s="17" t="n">
        <x:v>2010</x:v>
      </x:c>
      <x:c r="F312" s="76" t="n">
        <x:v>3582.566</x:v>
      </x:c>
      <x:c r="G312" s="17" t="str">
        <x:v>PS</x:v>
      </x:c>
      <x:c r="H312" s="17" t="n">
        <x:v>3</x:v>
      </x:c>
      <x:c r="I312" s="17" t="str">
        <x:v>observation</x:v>
      </x:c>
      <x:c r="J312" s="17" t="str">
        <x:v>LFS - Labour Force Survey</x:v>
      </x:c>
      <x:c r="K312" s="17" t="str"/>
      <x:c r="L312" s="17" t="str">
        <x:v>Repository: ILO-STATISTICS - Micro data processing</x:v>
      </x:c>
      <x:c r="M312" s="17" t="str">
        <x:v>https://sdmx.ilo.org/rest/data/ILO,DF_EMP_TEMP_SEX_ECO_NB,1.0/IRN.A...?startPeriod=2000&amp;endPeriod=2026</x:v>
      </x:c>
      <x:c r="N312" s="17" t="str">
        <x:v>2026-08-29</x:v>
      </x:c>
    </x:row>
    <x:row r="313">
      <x:c r="A313" s="17" t="str">
        <x:v>DF_EMP_TEMP_SEX_ECO_NB-IRN-A-EMP_TEMP_NB-SEX_T-ECO_ISIC4_B-2010</x:v>
      </x:c>
      <x:c r="B313" s="17" t="str">
        <x:v>ilo-ilostat-sdmx-df_emp_temp_sex_eco_nb</x:v>
      </x:c>
      <x:c r="C313" s="17" t="str">
        <x:v>employment_by_economic_activity</x:v>
      </x:c>
      <x:c r="D313" s="17" t="str">
        <x:v>ECO_ISIC4_B</x:v>
      </x:c>
      <x:c r="E313" s="17" t="n">
        <x:v>2010</x:v>
      </x:c>
      <x:c r="F313" s="76" t="n">
        <x:v>60.24</x:v>
      </x:c>
      <x:c r="G313" s="17" t="str">
        <x:v>PS</x:v>
      </x:c>
      <x:c r="H313" s="17" t="n">
        <x:v>3</x:v>
      </x:c>
      <x:c r="I313" s="17" t="str">
        <x:v>observation</x:v>
      </x:c>
      <x:c r="J313" s="17" t="str">
        <x:v>LFS - Labour Force Survey</x:v>
      </x:c>
      <x:c r="K313" s="17" t="str"/>
      <x:c r="L313" s="17" t="str">
        <x:v>Repository: ILO-STATISTICS - Micro data processing</x:v>
      </x:c>
      <x:c r="M313" s="17" t="str">
        <x:v>https://sdmx.ilo.org/rest/data/ILO,DF_EMP_TEMP_SEX_ECO_NB,1.0/IRN.A...?startPeriod=2000&amp;endPeriod=2026</x:v>
      </x:c>
      <x:c r="N313" s="17" t="str">
        <x:v>2026-08-29</x:v>
      </x:c>
    </x:row>
    <x:row r="314">
      <x:c r="A314" s="17" t="str">
        <x:v>DF_EMP_TEMP_SEX_ECO_NB-IRN-A-EMP_TEMP_NB-SEX_T-ECO_ISIC4_C-2010</x:v>
      </x:c>
      <x:c r="B314" s="17" t="str">
        <x:v>ilo-ilostat-sdmx-df_emp_temp_sex_eco_nb</x:v>
      </x:c>
      <x:c r="C314" s="17" t="str">
        <x:v>employment_by_economic_activity</x:v>
      </x:c>
      <x:c r="D314" s="17" t="str">
        <x:v>ECO_ISIC4_C</x:v>
      </x:c>
      <x:c r="E314" s="17" t="n">
        <x:v>2010</x:v>
      </x:c>
      <x:c r="F314" s="76" t="n">
        <x:v>3151.238</x:v>
      </x:c>
      <x:c r="G314" s="17" t="str">
        <x:v>PS</x:v>
      </x:c>
      <x:c r="H314" s="17" t="n">
        <x:v>3</x:v>
      </x:c>
      <x:c r="I314" s="17" t="str">
        <x:v>observation</x:v>
      </x:c>
      <x:c r="J314" s="17" t="str">
        <x:v>LFS - Labour Force Survey</x:v>
      </x:c>
      <x:c r="K314" s="17" t="str"/>
      <x:c r="L314" s="17" t="str">
        <x:v>Repository: ILO-STATISTICS - Micro data processing</x:v>
      </x:c>
      <x:c r="M314" s="17" t="str">
        <x:v>https://sdmx.ilo.org/rest/data/ILO,DF_EMP_TEMP_SEX_ECO_NB,1.0/IRN.A...?startPeriod=2000&amp;endPeriod=2026</x:v>
      </x:c>
      <x:c r="N314" s="17" t="str">
        <x:v>2026-08-29</x:v>
      </x:c>
    </x:row>
    <x:row r="315">
      <x:c r="A315" s="17" t="str">
        <x:v>DF_EMP_TEMP_SEX_ECO_NB-IRN-A-EMP_TEMP_NB-SEX_T-ECO_ISIC4_D-2010</x:v>
      </x:c>
      <x:c r="B315" s="17" t="str">
        <x:v>ilo-ilostat-sdmx-df_emp_temp_sex_eco_nb</x:v>
      </x:c>
      <x:c r="C315" s="17" t="str">
        <x:v>employment_by_economic_activity</x:v>
      </x:c>
      <x:c r="D315" s="17" t="str">
        <x:v>ECO_ISIC4_D</x:v>
      </x:c>
      <x:c r="E315" s="17" t="n">
        <x:v>2010</x:v>
      </x:c>
      <x:c r="F315" s="76" t="n">
        <x:v>17.702</x:v>
      </x:c>
      <x:c r="G315" s="17" t="str">
        <x:v>PS</x:v>
      </x:c>
      <x:c r="H315" s="17" t="n">
        <x:v>3</x:v>
      </x:c>
      <x:c r="I315" s="17" t="str">
        <x:v>observation</x:v>
      </x:c>
      <x:c r="J315" s="17" t="str">
        <x:v>LFS - Labour Force Survey</x:v>
      </x:c>
      <x:c r="K315" s="17" t="str"/>
      <x:c r="L315" s="17" t="str">
        <x:v>Repository: ILO-STATISTICS - Micro data processing</x:v>
      </x:c>
      <x:c r="M315" s="17" t="str">
        <x:v>https://sdmx.ilo.org/rest/data/ILO,DF_EMP_TEMP_SEX_ECO_NB,1.0/IRN.A...?startPeriod=2000&amp;endPeriod=2026</x:v>
      </x:c>
      <x:c r="N315" s="17" t="str">
        <x:v>2026-08-29</x:v>
      </x:c>
    </x:row>
    <x:row r="316">
      <x:c r="A316" s="17" t="str">
        <x:v>DF_EMP_TEMP_SEX_ECO_NB-IRN-A-EMP_TEMP_NB-SEX_T-ECO_ISIC4_E-2010</x:v>
      </x:c>
      <x:c r="B316" s="17" t="str">
        <x:v>ilo-ilostat-sdmx-df_emp_temp_sex_eco_nb</x:v>
      </x:c>
      <x:c r="C316" s="17" t="str">
        <x:v>employment_by_economic_activity</x:v>
      </x:c>
      <x:c r="D316" s="17" t="str">
        <x:v>ECO_ISIC4_E</x:v>
      </x:c>
      <x:c r="E316" s="17" t="n">
        <x:v>2010</x:v>
      </x:c>
      <x:c r="F316" s="76" t="n">
        <x:v>235.026</x:v>
      </x:c>
      <x:c r="G316" s="17" t="str">
        <x:v>PS</x:v>
      </x:c>
      <x:c r="H316" s="17" t="n">
        <x:v>3</x:v>
      </x:c>
      <x:c r="I316" s="17" t="str">
        <x:v>observation</x:v>
      </x:c>
      <x:c r="J316" s="17" t="str">
        <x:v>LFS - Labour Force Survey</x:v>
      </x:c>
      <x:c r="K316" s="17" t="str"/>
      <x:c r="L316" s="17" t="str">
        <x:v>Repository: ILO-STATISTICS - Micro data processing</x:v>
      </x:c>
      <x:c r="M316" s="17" t="str">
        <x:v>https://sdmx.ilo.org/rest/data/ILO,DF_EMP_TEMP_SEX_ECO_NB,1.0/IRN.A...?startPeriod=2000&amp;endPeriod=2026</x:v>
      </x:c>
      <x:c r="N316" s="17" t="str">
        <x:v>2026-08-29</x:v>
      </x:c>
    </x:row>
    <x:row r="317">
      <x:c r="A317" s="17" t="str">
        <x:v>DF_EMP_TEMP_SEX_ECO_NB-IRN-A-EMP_TEMP_NB-SEX_T-ECO_ISIC4_F-2010</x:v>
      </x:c>
      <x:c r="B317" s="17" t="str">
        <x:v>ilo-ilostat-sdmx-df_emp_temp_sex_eco_nb</x:v>
      </x:c>
      <x:c r="C317" s="17" t="str">
        <x:v>employment_by_economic_activity</x:v>
      </x:c>
      <x:c r="D317" s="17" t="str">
        <x:v>ECO_ISIC4_F</x:v>
      </x:c>
      <x:c r="E317" s="17" t="n">
        <x:v>2010</x:v>
      </x:c>
      <x:c r="F317" s="76" t="n">
        <x:v>73.823</x:v>
      </x:c>
      <x:c r="G317" s="17" t="str">
        <x:v>PS</x:v>
      </x:c>
      <x:c r="H317" s="17" t="n">
        <x:v>3</x:v>
      </x:c>
      <x:c r="I317" s="17" t="str">
        <x:v>observation</x:v>
      </x:c>
      <x:c r="J317" s="17" t="str">
        <x:v>LFS - Labour Force Survey</x:v>
      </x:c>
      <x:c r="K317" s="17" t="str"/>
      <x:c r="L317" s="17" t="str">
        <x:v>Repository: ILO-STATISTICS - Micro data processing</x:v>
      </x:c>
      <x:c r="M317" s="17" t="str">
        <x:v>https://sdmx.ilo.org/rest/data/ILO,DF_EMP_TEMP_SEX_ECO_NB,1.0/IRN.A...?startPeriod=2000&amp;endPeriod=2026</x:v>
      </x:c>
      <x:c r="N317" s="17" t="str">
        <x:v>2026-08-29</x:v>
      </x:c>
    </x:row>
    <x:row r="318">
      <x:c r="A318" s="17" t="str">
        <x:v>DF_EMP_TEMP_SEX_ECO_NB-IRN-A-EMP_TEMP_NB-SEX_T-ECO_ISIC4_G-2010</x:v>
      </x:c>
      <x:c r="B318" s="17" t="str">
        <x:v>ilo-ilostat-sdmx-df_emp_temp_sex_eco_nb</x:v>
      </x:c>
      <x:c r="C318" s="17" t="str">
        <x:v>employment_by_economic_activity</x:v>
      </x:c>
      <x:c r="D318" s="17" t="str">
        <x:v>ECO_ISIC4_G</x:v>
      </x:c>
      <x:c r="E318" s="17" t="n">
        <x:v>2010</x:v>
      </x:c>
      <x:c r="F318" s="76" t="n">
        <x:v>2803.06</x:v>
      </x:c>
      <x:c r="G318" s="17" t="str">
        <x:v>PS</x:v>
      </x:c>
      <x:c r="H318" s="17" t="n">
        <x:v>3</x:v>
      </x:c>
      <x:c r="I318" s="17" t="str">
        <x:v>observation</x:v>
      </x:c>
      <x:c r="J318" s="17" t="str">
        <x:v>LFS - Labour Force Survey</x:v>
      </x:c>
      <x:c r="K318" s="17" t="str"/>
      <x:c r="L318" s="17" t="str">
        <x:v>Repository: ILO-STATISTICS - Micro data processing</x:v>
      </x:c>
      <x:c r="M318" s="17" t="str">
        <x:v>https://sdmx.ilo.org/rest/data/ILO,DF_EMP_TEMP_SEX_ECO_NB,1.0/IRN.A...?startPeriod=2000&amp;endPeriod=2026</x:v>
      </x:c>
      <x:c r="N318" s="17" t="str">
        <x:v>2026-08-29</x:v>
      </x:c>
    </x:row>
    <x:row r="319">
      <x:c r="A319" s="17" t="str">
        <x:v>DF_EMP_TEMP_SEX_ECO_NB-IRN-A-EMP_TEMP_NB-SEX_T-ECO_ISIC4_H-2010</x:v>
      </x:c>
      <x:c r="B319" s="17" t="str">
        <x:v>ilo-ilostat-sdmx-df_emp_temp_sex_eco_nb</x:v>
      </x:c>
      <x:c r="C319" s="17" t="str">
        <x:v>employment_by_economic_activity</x:v>
      </x:c>
      <x:c r="D319" s="17" t="str">
        <x:v>ECO_ISIC4_H</x:v>
      </x:c>
      <x:c r="E319" s="17" t="n">
        <x:v>2010</x:v>
      </x:c>
      <x:c r="F319" s="76" t="n">
        <x:v>3216.544</x:v>
      </x:c>
      <x:c r="G319" s="17" t="str">
        <x:v>PS</x:v>
      </x:c>
      <x:c r="H319" s="17" t="n">
        <x:v>3</x:v>
      </x:c>
      <x:c r="I319" s="17" t="str">
        <x:v>observation</x:v>
      </x:c>
      <x:c r="J319" s="17" t="str">
        <x:v>LFS - Labour Force Survey</x:v>
      </x:c>
      <x:c r="K319" s="17" t="str"/>
      <x:c r="L319" s="17" t="str">
        <x:v>Repository: ILO-STATISTICS - Micro data processing</x:v>
      </x:c>
      <x:c r="M319" s="17" t="str">
        <x:v>https://sdmx.ilo.org/rest/data/ILO,DF_EMP_TEMP_SEX_ECO_NB,1.0/IRN.A...?startPeriod=2000&amp;endPeriod=2026</x:v>
      </x:c>
      <x:c r="N319" s="17" t="str">
        <x:v>2026-08-29</x:v>
      </x:c>
    </x:row>
    <x:row r="320">
      <x:c r="A320" s="17" t="str">
        <x:v>DF_EMP_TEMP_SEX_ECO_NB-IRN-A-EMP_TEMP_NB-SEX_T-ECO_ISIC4_I-2010</x:v>
      </x:c>
      <x:c r="B320" s="17" t="str">
        <x:v>ilo-ilostat-sdmx-df_emp_temp_sex_eco_nb</x:v>
      </x:c>
      <x:c r="C320" s="17" t="str">
        <x:v>employment_by_economic_activity</x:v>
      </x:c>
      <x:c r="D320" s="17" t="str">
        <x:v>ECO_ISIC4_I</x:v>
      </x:c>
      <x:c r="E320" s="17" t="n">
        <x:v>2010</x:v>
      </x:c>
      <x:c r="F320" s="76" t="n">
        <x:v>244.846</x:v>
      </x:c>
      <x:c r="G320" s="17" t="str">
        <x:v>PS</x:v>
      </x:c>
      <x:c r="H320" s="17" t="n">
        <x:v>3</x:v>
      </x:c>
      <x:c r="I320" s="17" t="str">
        <x:v>observation</x:v>
      </x:c>
      <x:c r="J320" s="17" t="str">
        <x:v>LFS - Labour Force Survey</x:v>
      </x:c>
      <x:c r="K320" s="17" t="str"/>
      <x:c r="L320" s="17" t="str">
        <x:v>Repository: ILO-STATISTICS - Micro data processing</x:v>
      </x:c>
      <x:c r="M320" s="17" t="str">
        <x:v>https://sdmx.ilo.org/rest/data/ILO,DF_EMP_TEMP_SEX_ECO_NB,1.0/IRN.A...?startPeriod=2000&amp;endPeriod=2026</x:v>
      </x:c>
      <x:c r="N320" s="17" t="str">
        <x:v>2026-08-29</x:v>
      </x:c>
    </x:row>
    <x:row r="321">
      <x:c r="A321" s="17" t="str">
        <x:v>DF_EMP_TEMP_SEX_ECO_NB-IRN-A-EMP_TEMP_NB-SEX_T-ECO_ISIC4_J-2010</x:v>
      </x:c>
      <x:c r="B321" s="17" t="str">
        <x:v>ilo-ilostat-sdmx-df_emp_temp_sex_eco_nb</x:v>
      </x:c>
      <x:c r="C321" s="17" t="str">
        <x:v>employment_by_economic_activity</x:v>
      </x:c>
      <x:c r="D321" s="17" t="str">
        <x:v>ECO_ISIC4_J</x:v>
      </x:c>
      <x:c r="E321" s="17" t="n">
        <x:v>2010</x:v>
      </x:c>
      <x:c r="F321" s="76" t="n">
        <x:v>2019.092</x:v>
      </x:c>
      <x:c r="G321" s="17" t="str">
        <x:v>PS</x:v>
      </x:c>
      <x:c r="H321" s="17" t="n">
        <x:v>3</x:v>
      </x:c>
      <x:c r="I321" s="17" t="str">
        <x:v>observation</x:v>
      </x:c>
      <x:c r="J321" s="17" t="str">
        <x:v>LFS - Labour Force Survey</x:v>
      </x:c>
      <x:c r="K321" s="17" t="str"/>
      <x:c r="L321" s="17" t="str">
        <x:v>Repository: ILO-STATISTICS - Micro data processing</x:v>
      </x:c>
      <x:c r="M321" s="17" t="str">
        <x:v>https://sdmx.ilo.org/rest/data/ILO,DF_EMP_TEMP_SEX_ECO_NB,1.0/IRN.A...?startPeriod=2000&amp;endPeriod=2026</x:v>
      </x:c>
      <x:c r="N321" s="17" t="str">
        <x:v>2026-08-29</x:v>
      </x:c>
    </x:row>
    <x:row r="322">
      <x:c r="A322" s="17" t="str">
        <x:v>DF_EMP_TEMP_SEX_ECO_NB-IRN-A-EMP_TEMP_NB-SEX_T-ECO_ISIC4_K-2010</x:v>
      </x:c>
      <x:c r="B322" s="17" t="str">
        <x:v>ilo-ilostat-sdmx-df_emp_temp_sex_eco_nb</x:v>
      </x:c>
      <x:c r="C322" s="17" t="str">
        <x:v>employment_by_economic_activity</x:v>
      </x:c>
      <x:c r="D322" s="17" t="str">
        <x:v>ECO_ISIC4_K</x:v>
      </x:c>
      <x:c r="E322" s="17" t="n">
        <x:v>2010</x:v>
      </x:c>
      <x:c r="F322" s="76" t="n">
        <x:v>329.057</x:v>
      </x:c>
      <x:c r="G322" s="17" t="str">
        <x:v>PS</x:v>
      </x:c>
      <x:c r="H322" s="17" t="n">
        <x:v>3</x:v>
      </x:c>
      <x:c r="I322" s="17" t="str">
        <x:v>observation</x:v>
      </x:c>
      <x:c r="J322" s="17" t="str">
        <x:v>LFS - Labour Force Survey</x:v>
      </x:c>
      <x:c r="K322" s="17" t="str"/>
      <x:c r="L322" s="17" t="str">
        <x:v>Repository: ILO-STATISTICS - Micro data processing</x:v>
      </x:c>
      <x:c r="M322" s="17" t="str">
        <x:v>https://sdmx.ilo.org/rest/data/ILO,DF_EMP_TEMP_SEX_ECO_NB,1.0/IRN.A...?startPeriod=2000&amp;endPeriod=2026</x:v>
      </x:c>
      <x:c r="N322" s="17" t="str">
        <x:v>2026-08-29</x:v>
      </x:c>
    </x:row>
    <x:row r="323">
      <x:c r="A323" s="17" t="str">
        <x:v>DF_EMP_TEMP_SEX_ECO_NB-IRN-A-EMP_TEMP_NB-SEX_T-ECO_ISIC4_M-2010</x:v>
      </x:c>
      <x:c r="B323" s="17" t="str">
        <x:v>ilo-ilostat-sdmx-df_emp_temp_sex_eco_nb</x:v>
      </x:c>
      <x:c r="C323" s="17" t="str">
        <x:v>employment_by_economic_activity</x:v>
      </x:c>
      <x:c r="D323" s="17" t="str">
        <x:v>ECO_ISIC4_M</x:v>
      </x:c>
      <x:c r="E323" s="17" t="n">
        <x:v>2010</x:v>
      </x:c>
      <x:c r="F323" s="76" t="n">
        <x:v>1918.018</x:v>
      </x:c>
      <x:c r="G323" s="17" t="str">
        <x:v>PS</x:v>
      </x:c>
      <x:c r="H323" s="17" t="n">
        <x:v>3</x:v>
      </x:c>
      <x:c r="I323" s="17" t="str">
        <x:v>observation</x:v>
      </x:c>
      <x:c r="J323" s="17" t="str">
        <x:v>LFS - Labour Force Survey</x:v>
      </x:c>
      <x:c r="K323" s="17" t="str"/>
      <x:c r="L323" s="17" t="str">
        <x:v>Repository: ILO-STATISTICS - Micro data processing</x:v>
      </x:c>
      <x:c r="M323" s="17" t="str">
        <x:v>https://sdmx.ilo.org/rest/data/ILO,DF_EMP_TEMP_SEX_ECO_NB,1.0/IRN.A...?startPeriod=2000&amp;endPeriod=2026</x:v>
      </x:c>
      <x:c r="N323" s="17" t="str">
        <x:v>2026-08-29</x:v>
      </x:c>
    </x:row>
    <x:row r="324">
      <x:c r="A324" s="17" t="str">
        <x:v>DF_EMP_TEMP_SEX_ECO_NB-IRN-A-EMP_TEMP_NB-SEX_T-ECO_ISIC4_N-2010</x:v>
      </x:c>
      <x:c r="B324" s="17" t="str">
        <x:v>ilo-ilostat-sdmx-df_emp_temp_sex_eco_nb</x:v>
      </x:c>
      <x:c r="C324" s="17" t="str">
        <x:v>employment_by_economic_activity</x:v>
      </x:c>
      <x:c r="D324" s="17" t="str">
        <x:v>ECO_ISIC4_N</x:v>
      </x:c>
      <x:c r="E324" s="17" t="n">
        <x:v>2010</x:v>
      </x:c>
      <x:c r="F324" s="76" t="n">
        <x:v>1229.046</x:v>
      </x:c>
      <x:c r="G324" s="17" t="str">
        <x:v>PS</x:v>
      </x:c>
      <x:c r="H324" s="17" t="n">
        <x:v>3</x:v>
      </x:c>
      <x:c r="I324" s="17" t="str">
        <x:v>observation</x:v>
      </x:c>
      <x:c r="J324" s="17" t="str">
        <x:v>LFS - Labour Force Survey</x:v>
      </x:c>
      <x:c r="K324" s="17" t="str"/>
      <x:c r="L324" s="17" t="str">
        <x:v>Repository: ILO-STATISTICS - Micro data processing</x:v>
      </x:c>
      <x:c r="M324" s="17" t="str">
        <x:v>https://sdmx.ilo.org/rest/data/ILO,DF_EMP_TEMP_SEX_ECO_NB,1.0/IRN.A...?startPeriod=2000&amp;endPeriod=2026</x:v>
      </x:c>
      <x:c r="N324" s="17" t="str">
        <x:v>2026-08-29</x:v>
      </x:c>
    </x:row>
    <x:row r="325">
      <x:c r="A325" s="17" t="str">
        <x:v>DF_EMP_TEMP_SEX_ECO_NB-IRN-A-EMP_TEMP_NB-SEX_T-ECO_ISIC4_P-2010</x:v>
      </x:c>
      <x:c r="B325" s="17" t="str">
        <x:v>ilo-ilostat-sdmx-df_emp_temp_sex_eco_nb</x:v>
      </x:c>
      <x:c r="C325" s="17" t="str">
        <x:v>employment_by_economic_activity</x:v>
      </x:c>
      <x:c r="D325" s="17" t="str">
        <x:v>ECO_ISIC4_P</x:v>
      </x:c>
      <x:c r="E325" s="17" t="n">
        <x:v>2010</x:v>
      </x:c>
      <x:c r="F325" s="76" t="n">
        <x:v>491.86</x:v>
      </x:c>
      <x:c r="G325" s="17" t="str">
        <x:v>PS</x:v>
      </x:c>
      <x:c r="H325" s="17" t="n">
        <x:v>3</x:v>
      </x:c>
      <x:c r="I325" s="17" t="str">
        <x:v>observation</x:v>
      </x:c>
      <x:c r="J325" s="17" t="str">
        <x:v>LFS - Labour Force Survey</x:v>
      </x:c>
      <x:c r="K325" s="17" t="str"/>
      <x:c r="L325" s="17" t="str">
        <x:v>Repository: ILO-STATISTICS - Micro data processing</x:v>
      </x:c>
      <x:c r="M325" s="17" t="str">
        <x:v>https://sdmx.ilo.org/rest/data/ILO,DF_EMP_TEMP_SEX_ECO_NB,1.0/IRN.A...?startPeriod=2000&amp;endPeriod=2026</x:v>
      </x:c>
      <x:c r="N325" s="17" t="str">
        <x:v>2026-08-29</x:v>
      </x:c>
    </x:row>
    <x:row r="326">
      <x:c r="A326" s="17" t="str">
        <x:v>DF_EMP_TEMP_SEX_ECO_NB-IRN-A-EMP_TEMP_NB-SEX_T-ECO_ISIC4_R-2010</x:v>
      </x:c>
      <x:c r="B326" s="17" t="str">
        <x:v>ilo-ilostat-sdmx-df_emp_temp_sex_eco_nb</x:v>
      </x:c>
      <x:c r="C326" s="17" t="str">
        <x:v>employment_by_economic_activity</x:v>
      </x:c>
      <x:c r="D326" s="17" t="str">
        <x:v>ECO_ISIC4_R</x:v>
      </x:c>
      <x:c r="E326" s="17" t="n">
        <x:v>2010</x:v>
      </x:c>
      <x:c r="F326" s="76" t="n">
        <x:v>507.755</x:v>
      </x:c>
      <x:c r="G326" s="17" t="str">
        <x:v>PS</x:v>
      </x:c>
      <x:c r="H326" s="17" t="n">
        <x:v>3</x:v>
      </x:c>
      <x:c r="I326" s="17" t="str">
        <x:v>observation</x:v>
      </x:c>
      <x:c r="J326" s="17" t="str">
        <x:v>LFS - Labour Force Survey</x:v>
      </x:c>
      <x:c r="K326" s="17" t="str"/>
      <x:c r="L326" s="17" t="str">
        <x:v>Repository: ILO-STATISTICS - Micro data processing</x:v>
      </x:c>
      <x:c r="M326" s="17" t="str">
        <x:v>https://sdmx.ilo.org/rest/data/ILO,DF_EMP_TEMP_SEX_ECO_NB,1.0/IRN.A...?startPeriod=2000&amp;endPeriod=2026</x:v>
      </x:c>
      <x:c r="N326" s="17" t="str">
        <x:v>2026-08-29</x:v>
      </x:c>
    </x:row>
    <x:row r="327">
      <x:c r="A327" s="17" t="str">
        <x:v>DF_EMP_TEMP_SEX_ECO_NB-IRN-A-EMP_TEMP_NB-SEX_T-ECO_ISIC4_S-2010</x:v>
      </x:c>
      <x:c r="B327" s="17" t="str">
        <x:v>ilo-ilostat-sdmx-df_emp_temp_sex_eco_nb</x:v>
      </x:c>
      <x:c r="C327" s="17" t="str">
        <x:v>employment_by_economic_activity</x:v>
      </x:c>
      <x:c r="D327" s="17" t="str">
        <x:v>ECO_ISIC4_S</x:v>
      </x:c>
      <x:c r="E327" s="17" t="n">
        <x:v>2010</x:v>
      </x:c>
      <x:c r="F327" s="76" t="n">
        <x:v>31.179</x:v>
      </x:c>
      <x:c r="G327" s="17" t="str">
        <x:v>PS</x:v>
      </x:c>
      <x:c r="H327" s="17" t="n">
        <x:v>3</x:v>
      </x:c>
      <x:c r="I327" s="17" t="str">
        <x:v>observation</x:v>
      </x:c>
      <x:c r="J327" s="17" t="str">
        <x:v>LFS - Labour Force Survey</x:v>
      </x:c>
      <x:c r="K327" s="17" t="str"/>
      <x:c r="L327" s="17" t="str">
        <x:v>Repository: ILO-STATISTICS - Micro data processing</x:v>
      </x:c>
      <x:c r="M327" s="17" t="str">
        <x:v>https://sdmx.ilo.org/rest/data/ILO,DF_EMP_TEMP_SEX_ECO_NB,1.0/IRN.A...?startPeriod=2000&amp;endPeriod=2026</x:v>
      </x:c>
      <x:c r="N327" s="17" t="str">
        <x:v>2026-08-29</x:v>
      </x:c>
    </x:row>
    <x:row r="328">
      <x:c r="A328" s="17" t="str">
        <x:v>DF_EMP_TEMP_SEX_ECO_NB-IRN-A-EMP_TEMP_NB-SEX_T-ECO_ISIC4_T-2010</x:v>
      </x:c>
      <x:c r="B328" s="17" t="str">
        <x:v>ilo-ilostat-sdmx-df_emp_temp_sex_eco_nb</x:v>
      </x:c>
      <x:c r="C328" s="17" t="str">
        <x:v>employment_by_economic_activity</x:v>
      </x:c>
      <x:c r="D328" s="17" t="str">
        <x:v>ECO_ISIC4_T</x:v>
      </x:c>
      <x:c r="E328" s="17" t="n">
        <x:v>2010</x:v>
      </x:c>
      <x:c r="F328" s="76" t="n">
        <x:v>1.278</x:v>
      </x:c>
      <x:c r="G328" s="17" t="str">
        <x:v>PS</x:v>
      </x:c>
      <x:c r="H328" s="17" t="n">
        <x:v>3</x:v>
      </x:c>
      <x:c r="I328" s="17" t="str">
        <x:v>observation</x:v>
      </x:c>
      <x:c r="J328" s="17" t="str">
        <x:v>LFS - Labour Force Survey</x:v>
      </x:c>
      <x:c r="K328" s="17" t="str">
        <x:v>U</x:v>
      </x:c>
      <x:c r="L328" s="17" t="str">
        <x:v>Repository: ILO-STATISTICS - Micro data processing</x:v>
      </x:c>
      <x:c r="M328" s="17" t="str">
        <x:v>https://sdmx.ilo.org/rest/data/ILO,DF_EMP_TEMP_SEX_ECO_NB,1.0/IRN.A...?startPeriod=2000&amp;endPeriod=2026</x:v>
      </x:c>
      <x:c r="N328" s="17" t="str">
        <x:v>2026-08-29</x:v>
      </x:c>
    </x:row>
    <x:row r="329">
      <x:c r="A329" s="17" t="str">
        <x:v>DF_EMP_TEMP_SEX_ECO_NB-IRN-A-EMP_TEMP_NB-SEX_T-ECO_ISIC4_TOTAL-2010</x:v>
      </x:c>
      <x:c r="B329" s="17" t="str">
        <x:v>ilo-ilostat-sdmx-df_emp_temp_sex_eco_nb</x:v>
      </x:c>
      <x:c r="C329" s="17" t="str">
        <x:v>employment_by_economic_activity</x:v>
      </x:c>
      <x:c r="D329" s="17" t="str">
        <x:v>ECO_ISIC4_TOTAL</x:v>
      </x:c>
      <x:c r="E329" s="17" t="n">
        <x:v>2010</x:v>
      </x:c>
      <x:c r="F329" s="76" t="n">
        <x:v>20244.609</x:v>
      </x:c>
      <x:c r="G329" s="17" t="str">
        <x:v>PS</x:v>
      </x:c>
      <x:c r="H329" s="17" t="n">
        <x:v>3</x:v>
      </x:c>
      <x:c r="I329" s="17" t="str">
        <x:v>observation</x:v>
      </x:c>
      <x:c r="J329" s="17" t="str">
        <x:v>LFS - Labour Force Survey</x:v>
      </x:c>
      <x:c r="K329" s="17" t="str"/>
      <x:c r="L329" s="17" t="str">
        <x:v>Repository: ILO-STATISTICS - Micro data processing</x:v>
      </x:c>
      <x:c r="M329" s="17" t="str">
        <x:v>https://sdmx.ilo.org/rest/data/ILO,DF_EMP_TEMP_SEX_ECO_NB,1.0/IRN.A...?startPeriod=2000&amp;endPeriod=2026</x:v>
      </x:c>
      <x:c r="N329" s="17" t="str">
        <x:v>2026-08-29</x:v>
      </x:c>
    </x:row>
    <x:row r="330">
      <x:c r="A330" s="17" t="str">
        <x:v>DF_EMP_TEMP_SEX_ECO_NB-IRN-A-EMP_TEMP_NB-SEX_T-ECO_ISIC4_U-2010</x:v>
      </x:c>
      <x:c r="B330" s="17" t="str">
        <x:v>ilo-ilostat-sdmx-df_emp_temp_sex_eco_nb</x:v>
      </x:c>
      <x:c r="C330" s="17" t="str">
        <x:v>employment_by_economic_activity</x:v>
      </x:c>
      <x:c r="D330" s="17" t="str">
        <x:v>ECO_ISIC4_U</x:v>
      </x:c>
      <x:c r="E330" s="17" t="n">
        <x:v>2010</x:v>
      </x:c>
      <x:c r="F330" s="76" t="n">
        <x:v>0</x:v>
      </x:c>
      <x:c r="G330" s="17" t="str">
        <x:v>PS</x:v>
      </x:c>
      <x:c r="H330" s="17" t="n">
        <x:v>3</x:v>
      </x:c>
      <x:c r="I330" s="17" t="str">
        <x:v>observation</x:v>
      </x:c>
      <x:c r="J330" s="17" t="str">
        <x:v>LFS - Labour Force Survey</x:v>
      </x:c>
      <x:c r="K330" s="17" t="str">
        <x:v>U</x:v>
      </x:c>
      <x:c r="L330" s="17" t="str">
        <x:v>Repository: ILO-STATISTICS - Micro data processing</x:v>
      </x:c>
      <x:c r="M330" s="17" t="str">
        <x:v>https://sdmx.ilo.org/rest/data/ILO,DF_EMP_TEMP_SEX_ECO_NB,1.0/IRN.A...?startPeriod=2000&amp;endPeriod=2026</x:v>
      </x:c>
      <x:c r="N330" s="17" t="str">
        <x:v>2026-08-29</x:v>
      </x:c>
    </x:row>
    <x:row r="331">
      <x:c r="A331" s="17" t="str">
        <x:v>DF_EMP_TEMP_SEX_ECO_NB-IRN-A-EMP_TEMP_NB-SEX_T-ECO_ISIC4_X-2010</x:v>
      </x:c>
      <x:c r="B331" s="17" t="str">
        <x:v>ilo-ilostat-sdmx-df_emp_temp_sex_eco_nb</x:v>
      </x:c>
      <x:c r="C331" s="17" t="str">
        <x:v>employment_by_economic_activity</x:v>
      </x:c>
      <x:c r="D331" s="17" t="str">
        <x:v>ECO_ISIC4_X</x:v>
      </x:c>
      <x:c r="E331" s="17" t="n">
        <x:v>2010</x:v>
      </x:c>
      <x:c r="F331" s="76" t="n">
        <x:v>331.697</x:v>
      </x:c>
      <x:c r="G331" s="17" t="str">
        <x:v>PS</x:v>
      </x:c>
      <x:c r="H331" s="17" t="n">
        <x:v>3</x:v>
      </x:c>
      <x:c r="I331" s="17" t="str">
        <x:v>observation</x:v>
      </x:c>
      <x:c r="J331" s="17" t="str">
        <x:v>LFS - Labour Force Survey</x:v>
      </x:c>
      <x:c r="K331" s="17" t="str"/>
      <x:c r="L331" s="17" t="str">
        <x:v>Repository: ILO-STATISTICS - Micro data processing</x:v>
      </x:c>
      <x:c r="M331" s="17" t="str">
        <x:v>https://sdmx.ilo.org/rest/data/ILO,DF_EMP_TEMP_SEX_ECO_NB,1.0/IRN.A...?startPeriod=2000&amp;endPeriod=2026</x:v>
      </x:c>
      <x:c r="N331" s="17" t="str">
        <x:v>2026-08-29</x:v>
      </x:c>
    </x:row>
    <x:row r="332">
      <x:c r="A332" s="17" t="str">
        <x:v>DF_EMP_TEMP_SEX_ECO_NB-IRN-A-EMP_TEMP_NB-SEX_T-ECO_SECTOR_AGR-2010</x:v>
      </x:c>
      <x:c r="B332" s="17" t="str">
        <x:v>ilo-ilostat-sdmx-df_emp_temp_sex_eco_nb</x:v>
      </x:c>
      <x:c r="C332" s="17" t="str">
        <x:v>employment_by_economic_activity</x:v>
      </x:c>
      <x:c r="D332" s="17" t="str">
        <x:v>ECO_SECTOR_AGR</x:v>
      </x:c>
      <x:c r="E332" s="17" t="n">
        <x:v>2010</x:v>
      </x:c>
      <x:c r="F332" s="76" t="n">
        <x:v>3582.566</x:v>
      </x:c>
      <x:c r="G332" s="17" t="str">
        <x:v>PS</x:v>
      </x:c>
      <x:c r="H332" s="17" t="n">
        <x:v>3</x:v>
      </x:c>
      <x:c r="I332" s="17" t="str">
        <x:v>observation</x:v>
      </x:c>
      <x:c r="J332" s="17" t="str">
        <x:v>LFS - Labour Force Survey</x:v>
      </x:c>
      <x:c r="K332" s="17" t="str"/>
      <x:c r="L332" s="17" t="str">
        <x:v>Repository: ILO-STATISTICS - Micro data processing</x:v>
      </x:c>
      <x:c r="M332" s="17" t="str">
        <x:v>https://sdmx.ilo.org/rest/data/ILO,DF_EMP_TEMP_SEX_ECO_NB,1.0/IRN.A...?startPeriod=2000&amp;endPeriod=2026</x:v>
      </x:c>
      <x:c r="N332" s="17" t="str">
        <x:v>2026-08-29</x:v>
      </x:c>
    </x:row>
    <x:row r="333">
      <x:c r="A333" s="17" t="str">
        <x:v>DF_EMP_TEMP_SEX_ECO_NB-IRN-A-EMP_TEMP_NB-SEX_T-ECO_SECTOR_IND-2010</x:v>
      </x:c>
      <x:c r="B333" s="17" t="str">
        <x:v>ilo-ilostat-sdmx-df_emp_temp_sex_eco_nb</x:v>
      </x:c>
      <x:c r="C333" s="17" t="str">
        <x:v>employment_by_economic_activity</x:v>
      </x:c>
      <x:c r="D333" s="17" t="str">
        <x:v>ECO_SECTOR_IND</x:v>
      </x:c>
      <x:c r="E333" s="17" t="n">
        <x:v>2010</x:v>
      </x:c>
      <x:c r="F333" s="76" t="n">
        <x:v>3538.03</x:v>
      </x:c>
      <x:c r="G333" s="17" t="str">
        <x:v>PS</x:v>
      </x:c>
      <x:c r="H333" s="17" t="n">
        <x:v>3</x:v>
      </x:c>
      <x:c r="I333" s="17" t="str">
        <x:v>observation</x:v>
      </x:c>
      <x:c r="J333" s="17" t="str">
        <x:v>LFS - Labour Force Survey</x:v>
      </x:c>
      <x:c r="K333" s="17" t="str"/>
      <x:c r="L333" s="17" t="str">
        <x:v>Repository: ILO-STATISTICS - Micro data processing</x:v>
      </x:c>
      <x:c r="M333" s="17" t="str">
        <x:v>https://sdmx.ilo.org/rest/data/ILO,DF_EMP_TEMP_SEX_ECO_NB,1.0/IRN.A...?startPeriod=2000&amp;endPeriod=2026</x:v>
      </x:c>
      <x:c r="N333" s="17" t="str">
        <x:v>2026-08-29</x:v>
      </x:c>
    </x:row>
    <x:row r="334">
      <x:c r="A334" s="17" t="str">
        <x:v>DF_EMP_TEMP_SEX_ECO_NB-IRN-A-EMP_TEMP_NB-SEX_T-ECO_SECTOR_NAG-2010</x:v>
      </x:c>
      <x:c r="B334" s="17" t="str">
        <x:v>ilo-ilostat-sdmx-df_emp_temp_sex_eco_nb</x:v>
      </x:c>
      <x:c r="C334" s="17" t="str">
        <x:v>employment_by_economic_activity</x:v>
      </x:c>
      <x:c r="D334" s="17" t="str">
        <x:v>ECO_SECTOR_NAG</x:v>
      </x:c>
      <x:c r="E334" s="17" t="n">
        <x:v>2010</x:v>
      </x:c>
      <x:c r="F334" s="76" t="n">
        <x:v>16662.043</x:v>
      </x:c>
      <x:c r="G334" s="17" t="str">
        <x:v>PS</x:v>
      </x:c>
      <x:c r="H334" s="17" t="n">
        <x:v>3</x:v>
      </x:c>
      <x:c r="I334" s="17" t="str">
        <x:v>observation</x:v>
      </x:c>
      <x:c r="J334" s="17" t="str">
        <x:v>LFS - Labour Force Survey</x:v>
      </x:c>
      <x:c r="K334" s="17" t="str"/>
      <x:c r="L334" s="17" t="str">
        <x:v>Repository: ILO-STATISTICS - Micro data processing</x:v>
      </x:c>
      <x:c r="M334" s="17" t="str">
        <x:v>https://sdmx.ilo.org/rest/data/ILO,DF_EMP_TEMP_SEX_ECO_NB,1.0/IRN.A...?startPeriod=2000&amp;endPeriod=2026</x:v>
      </x:c>
      <x:c r="N334" s="17" t="str">
        <x:v>2026-08-29</x:v>
      </x:c>
    </x:row>
    <x:row r="335">
      <x:c r="A335" s="17" t="str">
        <x:v>DF_EMP_TEMP_SEX_ECO_NB-IRN-A-EMP_TEMP_NB-SEX_T-ECO_SECTOR_SER-2010</x:v>
      </x:c>
      <x:c r="B335" s="17" t="str">
        <x:v>ilo-ilostat-sdmx-df_emp_temp_sex_eco_nb</x:v>
      </x:c>
      <x:c r="C335" s="17" t="str">
        <x:v>employment_by_economic_activity</x:v>
      </x:c>
      <x:c r="D335" s="17" t="str">
        <x:v>ECO_SECTOR_SER</x:v>
      </x:c>
      <x:c r="E335" s="17" t="n">
        <x:v>2010</x:v>
      </x:c>
      <x:c r="F335" s="76" t="n">
        <x:v>12792.316</x:v>
      </x:c>
      <x:c r="G335" s="17" t="str">
        <x:v>PS</x:v>
      </x:c>
      <x:c r="H335" s="17" t="n">
        <x:v>3</x:v>
      </x:c>
      <x:c r="I335" s="17" t="str">
        <x:v>observation</x:v>
      </x:c>
      <x:c r="J335" s="17" t="str">
        <x:v>LFS - Labour Force Survey</x:v>
      </x:c>
      <x:c r="K335" s="17" t="str"/>
      <x:c r="L335" s="17" t="str">
        <x:v>Repository: ILO-STATISTICS - Micro data processing</x:v>
      </x:c>
      <x:c r="M335" s="17" t="str">
        <x:v>https://sdmx.ilo.org/rest/data/ILO,DF_EMP_TEMP_SEX_ECO_NB,1.0/IRN.A...?startPeriod=2000&amp;endPeriod=2026</x:v>
      </x:c>
      <x:c r="N335" s="17" t="str">
        <x:v>2026-08-29</x:v>
      </x:c>
    </x:row>
    <x:row r="336">
      <x:c r="A336" s="17" t="str">
        <x:v>DF_EMP_TEMP_SEX_ECO_NB-IRN-A-EMP_TEMP_NB-SEX_T-ECO_SECTOR_TOTAL-2010</x:v>
      </x:c>
      <x:c r="B336" s="17" t="str">
        <x:v>ilo-ilostat-sdmx-df_emp_temp_sex_eco_nb</x:v>
      </x:c>
      <x:c r="C336" s="17" t="str">
        <x:v>employment_by_economic_activity</x:v>
      </x:c>
      <x:c r="D336" s="17" t="str">
        <x:v>ECO_SECTOR_TOTAL</x:v>
      </x:c>
      <x:c r="E336" s="17" t="n">
        <x:v>2010</x:v>
      </x:c>
      <x:c r="F336" s="76" t="n">
        <x:v>20244.609</x:v>
      </x:c>
      <x:c r="G336" s="17" t="str">
        <x:v>PS</x:v>
      </x:c>
      <x:c r="H336" s="17" t="n">
        <x:v>3</x:v>
      </x:c>
      <x:c r="I336" s="17" t="str">
        <x:v>observation</x:v>
      </x:c>
      <x:c r="J336" s="17" t="str">
        <x:v>LFS - Labour Force Survey</x:v>
      </x:c>
      <x:c r="K336" s="17" t="str"/>
      <x:c r="L336" s="17" t="str">
        <x:v>Repository: ILO-STATISTICS - Micro data processing</x:v>
      </x:c>
      <x:c r="M336" s="17" t="str">
        <x:v>https://sdmx.ilo.org/rest/data/ILO,DF_EMP_TEMP_SEX_ECO_NB,1.0/IRN.A...?startPeriod=2000&amp;endPeriod=2026</x:v>
      </x:c>
      <x:c r="N336" s="17" t="str">
        <x:v>2026-08-29</x:v>
      </x:c>
    </x:row>
    <x:row r="337">
      <x:c r="A337" s="17" t="str">
        <x:v>DF_EMP_TEMP_SEX_ECO_NB-IRN-A-EMP_TEMP_NB-SEX_T-ECO_SECTOR_X-2010</x:v>
      </x:c>
      <x:c r="B337" s="17" t="str">
        <x:v>ilo-ilostat-sdmx-df_emp_temp_sex_eco_nb</x:v>
      </x:c>
      <x:c r="C337" s="17" t="str">
        <x:v>employment_by_economic_activity</x:v>
      </x:c>
      <x:c r="D337" s="17" t="str">
        <x:v>ECO_SECTOR_X</x:v>
      </x:c>
      <x:c r="E337" s="17" t="n">
        <x:v>2010</x:v>
      </x:c>
      <x:c r="F337" s="76" t="n">
        <x:v>331.697</x:v>
      </x:c>
      <x:c r="G337" s="17" t="str">
        <x:v>PS</x:v>
      </x:c>
      <x:c r="H337" s="17" t="n">
        <x:v>3</x:v>
      </x:c>
      <x:c r="I337" s="17" t="str">
        <x:v>observation</x:v>
      </x:c>
      <x:c r="J337" s="17" t="str">
        <x:v>LFS - Labour Force Survey</x:v>
      </x:c>
      <x:c r="K337" s="17" t="str"/>
      <x:c r="L337" s="17" t="str">
        <x:v>Repository: ILO-STATISTICS - Micro data processing</x:v>
      </x:c>
      <x:c r="M337" s="17" t="str">
        <x:v>https://sdmx.ilo.org/rest/data/ILO,DF_EMP_TEMP_SEX_ECO_NB,1.0/IRN.A...?startPeriod=2000&amp;endPeriod=2026</x:v>
      </x:c>
      <x:c r="N337" s="17" t="str">
        <x:v>2026-08-29</x:v>
      </x:c>
    </x:row>
    <x:row r="338">
      <x:c r="A338" s="17" t="str">
        <x:v>DF_EMP_TEMP_SEX_ECO_NB-IRN-A-EMP_TEMP_NB-SEX_T-ECO_AGGREGATE_AGR-2011</x:v>
      </x:c>
      <x:c r="B338" s="17" t="str">
        <x:v>ilo-ilostat-sdmx-df_emp_temp_sex_eco_nb</x:v>
      </x:c>
      <x:c r="C338" s="17" t="str">
        <x:v>employment_by_economic_activity</x:v>
      </x:c>
      <x:c r="D338" s="17" t="str">
        <x:v>ECO_AGGREGATE_AGR</x:v>
      </x:c>
      <x:c r="E338" s="17" t="n">
        <x:v>2011</x:v>
      </x:c>
      <x:c r="F338" s="76" t="n">
        <x:v>3413.013</x:v>
      </x:c>
      <x:c r="G338" s="17" t="str">
        <x:v>PS</x:v>
      </x:c>
      <x:c r="H338" s="17" t="n">
        <x:v>3</x:v>
      </x:c>
      <x:c r="I338" s="17" t="str">
        <x:v>observation</x:v>
      </x:c>
      <x:c r="J338" s="17" t="str">
        <x:v>LFS - Labour Force Survey</x:v>
      </x:c>
      <x:c r="K338" s="17" t="str"/>
      <x:c r="L338" s="17" t="str">
        <x:v>Repository: ILO-STATISTICS - Micro data processing</x:v>
      </x:c>
      <x:c r="M338" s="17" t="str">
        <x:v>https://sdmx.ilo.org/rest/data/ILO,DF_EMP_TEMP_SEX_ECO_NB,1.0/IRN.A...?startPeriod=2000&amp;endPeriod=2026</x:v>
      </x:c>
      <x:c r="N338" s="17" t="str">
        <x:v>2026-08-29</x:v>
      </x:c>
    </x:row>
    <x:row r="339">
      <x:c r="A339" s="17" t="str">
        <x:v>DF_EMP_TEMP_SEX_ECO_NB-IRN-A-EMP_TEMP_NB-SEX_T-ECO_AGGREGATE_CON-2011</x:v>
      </x:c>
      <x:c r="B339" s="17" t="str">
        <x:v>ilo-ilostat-sdmx-df_emp_temp_sex_eco_nb</x:v>
      </x:c>
      <x:c r="C339" s="17" t="str">
        <x:v>employment_by_economic_activity</x:v>
      </x:c>
      <x:c r="D339" s="17" t="str">
        <x:v>ECO_AGGREGATE_CON</x:v>
      </x:c>
      <x:c r="E339" s="17" t="n">
        <x:v>2011</x:v>
      </x:c>
      <x:c r="F339" s="76" t="n">
        <x:v>63.115</x:v>
      </x:c>
      <x:c r="G339" s="17" t="str">
        <x:v>PS</x:v>
      </x:c>
      <x:c r="H339" s="17" t="n">
        <x:v>3</x:v>
      </x:c>
      <x:c r="I339" s="17" t="str">
        <x:v>observation</x:v>
      </x:c>
      <x:c r="J339" s="17" t="str">
        <x:v>LFS - Labour Force Survey</x:v>
      </x:c>
      <x:c r="K339" s="17" t="str"/>
      <x:c r="L339" s="17" t="str">
        <x:v>Repository: ILO-STATISTICS - Micro data processing</x:v>
      </x:c>
      <x:c r="M339" s="17" t="str">
        <x:v>https://sdmx.ilo.org/rest/data/ILO,DF_EMP_TEMP_SEX_ECO_NB,1.0/IRN.A...?startPeriod=2000&amp;endPeriod=2026</x:v>
      </x:c>
      <x:c r="N339" s="17" t="str">
        <x:v>2026-08-29</x:v>
      </x:c>
    </x:row>
    <x:row r="340">
      <x:c r="A340" s="17" t="str">
        <x:v>DF_EMP_TEMP_SEX_ECO_NB-IRN-A-EMP_TEMP_NB-SEX_T-ECO_AGGREGATE_MAN-2011</x:v>
      </x:c>
      <x:c r="B340" s="17" t="str">
        <x:v>ilo-ilostat-sdmx-df_emp_temp_sex_eco_nb</x:v>
      </x:c>
      <x:c r="C340" s="17" t="str">
        <x:v>employment_by_economic_activity</x:v>
      </x:c>
      <x:c r="D340" s="17" t="str">
        <x:v>ECO_AGGREGATE_MAN</x:v>
      </x:c>
      <x:c r="E340" s="17" t="n">
        <x:v>2011</x:v>
      </x:c>
      <x:c r="F340" s="76" t="n">
        <x:v>3070.132</x:v>
      </x:c>
      <x:c r="G340" s="17" t="str">
        <x:v>PS</x:v>
      </x:c>
      <x:c r="H340" s="17" t="n">
        <x:v>3</x:v>
      </x:c>
      <x:c r="I340" s="17" t="str">
        <x:v>observation</x:v>
      </x:c>
      <x:c r="J340" s="17" t="str">
        <x:v>LFS - Labour Force Survey</x:v>
      </x:c>
      <x:c r="K340" s="17" t="str"/>
      <x:c r="L340" s="17" t="str">
        <x:v>Repository: ILO-STATISTICS - Micro data processing</x:v>
      </x:c>
      <x:c r="M340" s="17" t="str">
        <x:v>https://sdmx.ilo.org/rest/data/ILO,DF_EMP_TEMP_SEX_ECO_NB,1.0/IRN.A...?startPeriod=2000&amp;endPeriod=2026</x:v>
      </x:c>
      <x:c r="N340" s="17" t="str">
        <x:v>2026-08-29</x:v>
      </x:c>
    </x:row>
    <x:row r="341">
      <x:c r="A341" s="17" t="str">
        <x:v>DF_EMP_TEMP_SEX_ECO_NB-IRN-A-EMP_TEMP_NB-SEX_T-ECO_AGGREGATE_MEL-2011</x:v>
      </x:c>
      <x:c r="B341" s="17" t="str">
        <x:v>ilo-ilostat-sdmx-df_emp_temp_sex_eco_nb</x:v>
      </x:c>
      <x:c r="C341" s="17" t="str">
        <x:v>employment_by_economic_activity</x:v>
      </x:c>
      <x:c r="D341" s="17" t="str">
        <x:v>ECO_AGGREGATE_MEL</x:v>
      </x:c>
      <x:c r="E341" s="17" t="n">
        <x:v>2011</x:v>
      </x:c>
      <x:c r="F341" s="76" t="n">
        <x:v>311.119</x:v>
      </x:c>
      <x:c r="G341" s="17" t="str">
        <x:v>PS</x:v>
      </x:c>
      <x:c r="H341" s="17" t="n">
        <x:v>3</x:v>
      </x:c>
      <x:c r="I341" s="17" t="str">
        <x:v>observation</x:v>
      </x:c>
      <x:c r="J341" s="17" t="str">
        <x:v>LFS - Labour Force Survey</x:v>
      </x:c>
      <x:c r="K341" s="17" t="str"/>
      <x:c r="L341" s="17" t="str">
        <x:v>Repository: ILO-STATISTICS - Micro data processing</x:v>
      </x:c>
      <x:c r="M341" s="17" t="str">
        <x:v>https://sdmx.ilo.org/rest/data/ILO,DF_EMP_TEMP_SEX_ECO_NB,1.0/IRN.A...?startPeriod=2000&amp;endPeriod=2026</x:v>
      </x:c>
      <x:c r="N341" s="17" t="str">
        <x:v>2026-08-29</x:v>
      </x:c>
    </x:row>
    <x:row r="342">
      <x:c r="A342" s="17" t="str">
        <x:v>DF_EMP_TEMP_SEX_ECO_NB-IRN-A-EMP_TEMP_NB-SEX_T-ECO_AGGREGATE_MKT-2011</x:v>
      </x:c>
      <x:c r="B342" s="17" t="str">
        <x:v>ilo-ilostat-sdmx-df_emp_temp_sex_eco_nb</x:v>
      </x:c>
      <x:c r="C342" s="17" t="str">
        <x:v>employment_by_economic_activity</x:v>
      </x:c>
      <x:c r="D342" s="17" t="str">
        <x:v>ECO_AGGREGATE_MKT</x:v>
      </x:c>
      <x:c r="E342" s="17" t="n">
        <x:v>2011</x:v>
      </x:c>
      <x:c r="F342" s="76" t="n">
        <x:v>11904.125</x:v>
      </x:c>
      <x:c r="G342" s="17" t="str">
        <x:v>PS</x:v>
      </x:c>
      <x:c r="H342" s="17" t="n">
        <x:v>3</x:v>
      </x:c>
      <x:c r="I342" s="17" t="str">
        <x:v>observation</x:v>
      </x:c>
      <x:c r="J342" s="17" t="str">
        <x:v>LFS - Labour Force Survey</x:v>
      </x:c>
      <x:c r="K342" s="17" t="str"/>
      <x:c r="L342" s="17" t="str">
        <x:v>Repository: ILO-STATISTICS - Micro data processing</x:v>
      </x:c>
      <x:c r="M342" s="17" t="str">
        <x:v>https://sdmx.ilo.org/rest/data/ILO,DF_EMP_TEMP_SEX_ECO_NB,1.0/IRN.A...?startPeriod=2000&amp;endPeriod=2026</x:v>
      </x:c>
      <x:c r="N342" s="17" t="str">
        <x:v>2026-08-29</x:v>
      </x:c>
    </x:row>
    <x:row r="343">
      <x:c r="A343" s="17" t="str">
        <x:v>DF_EMP_TEMP_SEX_ECO_NB-IRN-A-EMP_TEMP_NB-SEX_T-ECO_AGGREGATE_PUB-2011</x:v>
      </x:c>
      <x:c r="B343" s="17" t="str">
        <x:v>ilo-ilostat-sdmx-df_emp_temp_sex_eco_nb</x:v>
      </x:c>
      <x:c r="C343" s="17" t="str">
        <x:v>employment_by_economic_activity</x:v>
      </x:c>
      <x:c r="D343" s="17" t="str">
        <x:v>ECO_AGGREGATE_PUB</x:v>
      </x:c>
      <x:c r="E343" s="17" t="n">
        <x:v>2011</x:v>
      </x:c>
      <x:c r="F343" s="76" t="n">
        <x:v>1039.124</x:v>
      </x:c>
      <x:c r="G343" s="17" t="str">
        <x:v>PS</x:v>
      </x:c>
      <x:c r="H343" s="17" t="n">
        <x:v>3</x:v>
      </x:c>
      <x:c r="I343" s="17" t="str">
        <x:v>observation</x:v>
      </x:c>
      <x:c r="J343" s="17" t="str">
        <x:v>LFS - Labour Force Survey</x:v>
      </x:c>
      <x:c r="K343" s="17" t="str"/>
      <x:c r="L343" s="17" t="str">
        <x:v>Repository: ILO-STATISTICS - Micro data processing</x:v>
      </x:c>
      <x:c r="M343" s="17" t="str">
        <x:v>https://sdmx.ilo.org/rest/data/ILO,DF_EMP_TEMP_SEX_ECO_NB,1.0/IRN.A...?startPeriod=2000&amp;endPeriod=2026</x:v>
      </x:c>
      <x:c r="N343" s="17" t="str">
        <x:v>2026-08-29</x:v>
      </x:c>
    </x:row>
    <x:row r="344">
      <x:c r="A344" s="17" t="str">
        <x:v>DF_EMP_TEMP_SEX_ECO_NB-IRN-A-EMP_TEMP_NB-SEX_T-ECO_AGGREGATE_TOTAL-2011</x:v>
      </x:c>
      <x:c r="B344" s="17" t="str">
        <x:v>ilo-ilostat-sdmx-df_emp_temp_sex_eco_nb</x:v>
      </x:c>
      <x:c r="C344" s="17" t="str">
        <x:v>employment_by_economic_activity</x:v>
      </x:c>
      <x:c r="D344" s="17" t="str">
        <x:v>ECO_AGGREGATE_TOTAL</x:v>
      </x:c>
      <x:c r="E344" s="17" t="n">
        <x:v>2011</x:v>
      </x:c>
      <x:c r="F344" s="76" t="n">
        <x:v>20108.707</x:v>
      </x:c>
      <x:c r="G344" s="17" t="str">
        <x:v>PS</x:v>
      </x:c>
      <x:c r="H344" s="17" t="n">
        <x:v>3</x:v>
      </x:c>
      <x:c r="I344" s="17" t="str">
        <x:v>observation</x:v>
      </x:c>
      <x:c r="J344" s="17" t="str">
        <x:v>LFS - Labour Force Survey</x:v>
      </x:c>
      <x:c r="K344" s="17" t="str"/>
      <x:c r="L344" s="17" t="str">
        <x:v>Repository: ILO-STATISTICS - Micro data processing</x:v>
      </x:c>
      <x:c r="M344" s="17" t="str">
        <x:v>https://sdmx.ilo.org/rest/data/ILO,DF_EMP_TEMP_SEX_ECO_NB,1.0/IRN.A...?startPeriod=2000&amp;endPeriod=2026</x:v>
      </x:c>
      <x:c r="N344" s="17" t="str">
        <x:v>2026-08-29</x:v>
      </x:c>
    </x:row>
    <x:row r="345">
      <x:c r="A345" s="17" t="str">
        <x:v>DF_EMP_TEMP_SEX_ECO_NB-IRN-A-EMP_TEMP_NB-SEX_T-ECO_AGGREGATE_X-2011</x:v>
      </x:c>
      <x:c r="B345" s="17" t="str">
        <x:v>ilo-ilostat-sdmx-df_emp_temp_sex_eco_nb</x:v>
      </x:c>
      <x:c r="C345" s="17" t="str">
        <x:v>employment_by_economic_activity</x:v>
      </x:c>
      <x:c r="D345" s="17" t="str">
        <x:v>ECO_AGGREGATE_X</x:v>
      </x:c>
      <x:c r="E345" s="17" t="n">
        <x:v>2011</x:v>
      </x:c>
      <x:c r="F345" s="76" t="n">
        <x:v>308.078</x:v>
      </x:c>
      <x:c r="G345" s="17" t="str">
        <x:v>PS</x:v>
      </x:c>
      <x:c r="H345" s="17" t="n">
        <x:v>3</x:v>
      </x:c>
      <x:c r="I345" s="17" t="str">
        <x:v>observation</x:v>
      </x:c>
      <x:c r="J345" s="17" t="str">
        <x:v>LFS - Labour Force Survey</x:v>
      </x:c>
      <x:c r="K345" s="17" t="str"/>
      <x:c r="L345" s="17" t="str">
        <x:v>Repository: ILO-STATISTICS - Micro data processing</x:v>
      </x:c>
      <x:c r="M345" s="17" t="str">
        <x:v>https://sdmx.ilo.org/rest/data/ILO,DF_EMP_TEMP_SEX_ECO_NB,1.0/IRN.A...?startPeriod=2000&amp;endPeriod=2026</x:v>
      </x:c>
      <x:c r="N345" s="17" t="str">
        <x:v>2026-08-29</x:v>
      </x:c>
    </x:row>
    <x:row r="346">
      <x:c r="A346" s="17" t="str">
        <x:v>DF_EMP_TEMP_SEX_ECO_NB-IRN-A-EMP_TEMP_NB-SEX_T-ECO_ISIC4_A-2011</x:v>
      </x:c>
      <x:c r="B346" s="17" t="str">
        <x:v>ilo-ilostat-sdmx-df_emp_temp_sex_eco_nb</x:v>
      </x:c>
      <x:c r="C346" s="17" t="str">
        <x:v>employment_by_economic_activity</x:v>
      </x:c>
      <x:c r="D346" s="17" t="str">
        <x:v>ECO_ISIC4_A</x:v>
      </x:c>
      <x:c r="E346" s="17" t="n">
        <x:v>2011</x:v>
      </x:c>
      <x:c r="F346" s="76" t="n">
        <x:v>3413.013</x:v>
      </x:c>
      <x:c r="G346" s="17" t="str">
        <x:v>PS</x:v>
      </x:c>
      <x:c r="H346" s="17" t="n">
        <x:v>3</x:v>
      </x:c>
      <x:c r="I346" s="17" t="str">
        <x:v>observation</x:v>
      </x:c>
      <x:c r="J346" s="17" t="str">
        <x:v>LFS - Labour Force Survey</x:v>
      </x:c>
      <x:c r="K346" s="17" t="str"/>
      <x:c r="L346" s="17" t="str">
        <x:v>Repository: ILO-STATISTICS - Micro data processing</x:v>
      </x:c>
      <x:c r="M346" s="17" t="str">
        <x:v>https://sdmx.ilo.org/rest/data/ILO,DF_EMP_TEMP_SEX_ECO_NB,1.0/IRN.A...?startPeriod=2000&amp;endPeriod=2026</x:v>
      </x:c>
      <x:c r="N346" s="17" t="str">
        <x:v>2026-08-29</x:v>
      </x:c>
    </x:row>
    <x:row r="347">
      <x:c r="A347" s="17" t="str">
        <x:v>DF_EMP_TEMP_SEX_ECO_NB-IRN-A-EMP_TEMP_NB-SEX_T-ECO_ISIC4_B-2011</x:v>
      </x:c>
      <x:c r="B347" s="17" t="str">
        <x:v>ilo-ilostat-sdmx-df_emp_temp_sex_eco_nb</x:v>
      </x:c>
      <x:c r="C347" s="17" t="str">
        <x:v>employment_by_economic_activity</x:v>
      </x:c>
      <x:c r="D347" s="17" t="str">
        <x:v>ECO_ISIC4_B</x:v>
      </x:c>
      <x:c r="E347" s="17" t="n">
        <x:v>2011</x:v>
      </x:c>
      <x:c r="F347" s="76" t="n">
        <x:v>69.508</x:v>
      </x:c>
      <x:c r="G347" s="17" t="str">
        <x:v>PS</x:v>
      </x:c>
      <x:c r="H347" s="17" t="n">
        <x:v>3</x:v>
      </x:c>
      <x:c r="I347" s="17" t="str">
        <x:v>observation</x:v>
      </x:c>
      <x:c r="J347" s="17" t="str">
        <x:v>LFS - Labour Force Survey</x:v>
      </x:c>
      <x:c r="K347" s="17" t="str"/>
      <x:c r="L347" s="17" t="str">
        <x:v>Repository: ILO-STATISTICS - Micro data processing</x:v>
      </x:c>
      <x:c r="M347" s="17" t="str">
        <x:v>https://sdmx.ilo.org/rest/data/ILO,DF_EMP_TEMP_SEX_ECO_NB,1.0/IRN.A...?startPeriod=2000&amp;endPeriod=2026</x:v>
      </x:c>
      <x:c r="N347" s="17" t="str">
        <x:v>2026-08-29</x:v>
      </x:c>
    </x:row>
    <x:row r="348">
      <x:c r="A348" s="17" t="str">
        <x:v>DF_EMP_TEMP_SEX_ECO_NB-IRN-A-EMP_TEMP_NB-SEX_T-ECO_ISIC4_C-2011</x:v>
      </x:c>
      <x:c r="B348" s="17" t="str">
        <x:v>ilo-ilostat-sdmx-df_emp_temp_sex_eco_nb</x:v>
      </x:c>
      <x:c r="C348" s="17" t="str">
        <x:v>employment_by_economic_activity</x:v>
      </x:c>
      <x:c r="D348" s="17" t="str">
        <x:v>ECO_ISIC4_C</x:v>
      </x:c>
      <x:c r="E348" s="17" t="n">
        <x:v>2011</x:v>
      </x:c>
      <x:c r="F348" s="76" t="n">
        <x:v>3070.132</x:v>
      </x:c>
      <x:c r="G348" s="17" t="str">
        <x:v>PS</x:v>
      </x:c>
      <x:c r="H348" s="17" t="n">
        <x:v>3</x:v>
      </x:c>
      <x:c r="I348" s="17" t="str">
        <x:v>observation</x:v>
      </x:c>
      <x:c r="J348" s="17" t="str">
        <x:v>LFS - Labour Force Survey</x:v>
      </x:c>
      <x:c r="K348" s="17" t="str"/>
      <x:c r="L348" s="17" t="str">
        <x:v>Repository: ILO-STATISTICS - Micro data processing</x:v>
      </x:c>
      <x:c r="M348" s="17" t="str">
        <x:v>https://sdmx.ilo.org/rest/data/ILO,DF_EMP_TEMP_SEX_ECO_NB,1.0/IRN.A...?startPeriod=2000&amp;endPeriod=2026</x:v>
      </x:c>
      <x:c r="N348" s="17" t="str">
        <x:v>2026-08-29</x:v>
      </x:c>
    </x:row>
    <x:row r="349">
      <x:c r="A349" s="17" t="str">
        <x:v>DF_EMP_TEMP_SEX_ECO_NB-IRN-A-EMP_TEMP_NB-SEX_T-ECO_ISIC4_D-2011</x:v>
      </x:c>
      <x:c r="B349" s="17" t="str">
        <x:v>ilo-ilostat-sdmx-df_emp_temp_sex_eco_nb</x:v>
      </x:c>
      <x:c r="C349" s="17" t="str">
        <x:v>employment_by_economic_activity</x:v>
      </x:c>
      <x:c r="D349" s="17" t="str">
        <x:v>ECO_ISIC4_D</x:v>
      </x:c>
      <x:c r="E349" s="17" t="n">
        <x:v>2011</x:v>
      </x:c>
      <x:c r="F349" s="76" t="n">
        <x:v>22.104</x:v>
      </x:c>
      <x:c r="G349" s="17" t="str">
        <x:v>PS</x:v>
      </x:c>
      <x:c r="H349" s="17" t="n">
        <x:v>3</x:v>
      </x:c>
      <x:c r="I349" s="17" t="str">
        <x:v>observation</x:v>
      </x:c>
      <x:c r="J349" s="17" t="str">
        <x:v>LFS - Labour Force Survey</x:v>
      </x:c>
      <x:c r="K349" s="17" t="str"/>
      <x:c r="L349" s="17" t="str">
        <x:v>Repository: ILO-STATISTICS - Micro data processing</x:v>
      </x:c>
      <x:c r="M349" s="17" t="str">
        <x:v>https://sdmx.ilo.org/rest/data/ILO,DF_EMP_TEMP_SEX_ECO_NB,1.0/IRN.A...?startPeriod=2000&amp;endPeriod=2026</x:v>
      </x:c>
      <x:c r="N349" s="17" t="str">
        <x:v>2026-08-29</x:v>
      </x:c>
    </x:row>
    <x:row r="350">
      <x:c r="A350" s="17" t="str">
        <x:v>DF_EMP_TEMP_SEX_ECO_NB-IRN-A-EMP_TEMP_NB-SEX_T-ECO_ISIC4_E-2011</x:v>
      </x:c>
      <x:c r="B350" s="17" t="str">
        <x:v>ilo-ilostat-sdmx-df_emp_temp_sex_eco_nb</x:v>
      </x:c>
      <x:c r="C350" s="17" t="str">
        <x:v>employment_by_economic_activity</x:v>
      </x:c>
      <x:c r="D350" s="17" t="str">
        <x:v>ECO_ISIC4_E</x:v>
      </x:c>
      <x:c r="E350" s="17" t="n">
        <x:v>2011</x:v>
      </x:c>
      <x:c r="F350" s="76" t="n">
        <x:v>219.506</x:v>
      </x:c>
      <x:c r="G350" s="17" t="str">
        <x:v>PS</x:v>
      </x:c>
      <x:c r="H350" s="17" t="n">
        <x:v>3</x:v>
      </x:c>
      <x:c r="I350" s="17" t="str">
        <x:v>observation</x:v>
      </x:c>
      <x:c r="J350" s="17" t="str">
        <x:v>LFS - Labour Force Survey</x:v>
      </x:c>
      <x:c r="K350" s="17" t="str"/>
      <x:c r="L350" s="17" t="str">
        <x:v>Repository: ILO-STATISTICS - Micro data processing</x:v>
      </x:c>
      <x:c r="M350" s="17" t="str">
        <x:v>https://sdmx.ilo.org/rest/data/ILO,DF_EMP_TEMP_SEX_ECO_NB,1.0/IRN.A...?startPeriod=2000&amp;endPeriod=2026</x:v>
      </x:c>
      <x:c r="N350" s="17" t="str">
        <x:v>2026-08-29</x:v>
      </x:c>
    </x:row>
    <x:row r="351">
      <x:c r="A351" s="17" t="str">
        <x:v>DF_EMP_TEMP_SEX_ECO_NB-IRN-A-EMP_TEMP_NB-SEX_T-ECO_ISIC4_F-2011</x:v>
      </x:c>
      <x:c r="B351" s="17" t="str">
        <x:v>ilo-ilostat-sdmx-df_emp_temp_sex_eco_nb</x:v>
      </x:c>
      <x:c r="C351" s="17" t="str">
        <x:v>employment_by_economic_activity</x:v>
      </x:c>
      <x:c r="D351" s="17" t="str">
        <x:v>ECO_ISIC4_F</x:v>
      </x:c>
      <x:c r="E351" s="17" t="n">
        <x:v>2011</x:v>
      </x:c>
      <x:c r="F351" s="76" t="n">
        <x:v>63.115</x:v>
      </x:c>
      <x:c r="G351" s="17" t="str">
        <x:v>PS</x:v>
      </x:c>
      <x:c r="H351" s="17" t="n">
        <x:v>3</x:v>
      </x:c>
      <x:c r="I351" s="17" t="str">
        <x:v>observation</x:v>
      </x:c>
      <x:c r="J351" s="17" t="str">
        <x:v>LFS - Labour Force Survey</x:v>
      </x:c>
      <x:c r="K351" s="17" t="str"/>
      <x:c r="L351" s="17" t="str">
        <x:v>Repository: ILO-STATISTICS - Micro data processing</x:v>
      </x:c>
      <x:c r="M351" s="17" t="str">
        <x:v>https://sdmx.ilo.org/rest/data/ILO,DF_EMP_TEMP_SEX_ECO_NB,1.0/IRN.A...?startPeriod=2000&amp;endPeriod=2026</x:v>
      </x:c>
      <x:c r="N351" s="17" t="str">
        <x:v>2026-08-29</x:v>
      </x:c>
    </x:row>
    <x:row r="352">
      <x:c r="A352" s="17" t="str">
        <x:v>DF_EMP_TEMP_SEX_ECO_NB-IRN-A-EMP_TEMP_NB-SEX_T-ECO_ISIC4_G-2011</x:v>
      </x:c>
      <x:c r="B352" s="17" t="str">
        <x:v>ilo-ilostat-sdmx-df_emp_temp_sex_eco_nb</x:v>
      </x:c>
      <x:c r="C352" s="17" t="str">
        <x:v>employment_by_economic_activity</x:v>
      </x:c>
      <x:c r="D352" s="17" t="str">
        <x:v>ECO_ISIC4_G</x:v>
      </x:c>
      <x:c r="E352" s="17" t="n">
        <x:v>2011</x:v>
      </x:c>
      <x:c r="F352" s="76" t="n">
        <x:v>3126.035</x:v>
      </x:c>
      <x:c r="G352" s="17" t="str">
        <x:v>PS</x:v>
      </x:c>
      <x:c r="H352" s="17" t="n">
        <x:v>3</x:v>
      </x:c>
      <x:c r="I352" s="17" t="str">
        <x:v>observation</x:v>
      </x:c>
      <x:c r="J352" s="17" t="str">
        <x:v>LFS - Labour Force Survey</x:v>
      </x:c>
      <x:c r="K352" s="17" t="str"/>
      <x:c r="L352" s="17" t="str">
        <x:v>Repository: ILO-STATISTICS - Micro data processing</x:v>
      </x:c>
      <x:c r="M352" s="17" t="str">
        <x:v>https://sdmx.ilo.org/rest/data/ILO,DF_EMP_TEMP_SEX_ECO_NB,1.0/IRN.A...?startPeriod=2000&amp;endPeriod=2026</x:v>
      </x:c>
      <x:c r="N352" s="17" t="str">
        <x:v>2026-08-29</x:v>
      </x:c>
    </x:row>
    <x:row r="353">
      <x:c r="A353" s="17" t="str">
        <x:v>DF_EMP_TEMP_SEX_ECO_NB-IRN-A-EMP_TEMP_NB-SEX_T-ECO_ISIC4_H-2011</x:v>
      </x:c>
      <x:c r="B353" s="17" t="str">
        <x:v>ilo-ilostat-sdmx-df_emp_temp_sex_eco_nb</x:v>
      </x:c>
      <x:c r="C353" s="17" t="str">
        <x:v>employment_by_economic_activity</x:v>
      </x:c>
      <x:c r="D353" s="17" t="str">
        <x:v>ECO_ISIC4_H</x:v>
      </x:c>
      <x:c r="E353" s="17" t="n">
        <x:v>2011</x:v>
      </x:c>
      <x:c r="F353" s="76" t="n">
        <x:v>3101.611</x:v>
      </x:c>
      <x:c r="G353" s="17" t="str">
        <x:v>PS</x:v>
      </x:c>
      <x:c r="H353" s="17" t="n">
        <x:v>3</x:v>
      </x:c>
      <x:c r="I353" s="17" t="str">
        <x:v>observation</x:v>
      </x:c>
      <x:c r="J353" s="17" t="str">
        <x:v>LFS - Labour Force Survey</x:v>
      </x:c>
      <x:c r="K353" s="17" t="str"/>
      <x:c r="L353" s="17" t="str">
        <x:v>Repository: ILO-STATISTICS - Micro data processing</x:v>
      </x:c>
      <x:c r="M353" s="17" t="str">
        <x:v>https://sdmx.ilo.org/rest/data/ILO,DF_EMP_TEMP_SEX_ECO_NB,1.0/IRN.A...?startPeriod=2000&amp;endPeriod=2026</x:v>
      </x:c>
      <x:c r="N353" s="17" t="str">
        <x:v>2026-08-29</x:v>
      </x:c>
    </x:row>
    <x:row r="354">
      <x:c r="A354" s="17" t="str">
        <x:v>DF_EMP_TEMP_SEX_ECO_NB-IRN-A-EMP_TEMP_NB-SEX_T-ECO_ISIC4_I-2011</x:v>
      </x:c>
      <x:c r="B354" s="17" t="str">
        <x:v>ilo-ilostat-sdmx-df_emp_temp_sex_eco_nb</x:v>
      </x:c>
      <x:c r="C354" s="17" t="str">
        <x:v>employment_by_economic_activity</x:v>
      </x:c>
      <x:c r="D354" s="17" t="str">
        <x:v>ECO_ISIC4_I</x:v>
      </x:c>
      <x:c r="E354" s="17" t="n">
        <x:v>2011</x:v>
      </x:c>
      <x:c r="F354" s="76" t="n">
        <x:v>233.562</x:v>
      </x:c>
      <x:c r="G354" s="17" t="str">
        <x:v>PS</x:v>
      </x:c>
      <x:c r="H354" s="17" t="n">
        <x:v>3</x:v>
      </x:c>
      <x:c r="I354" s="17" t="str">
        <x:v>observation</x:v>
      </x:c>
      <x:c r="J354" s="17" t="str">
        <x:v>LFS - Labour Force Survey</x:v>
      </x:c>
      <x:c r="K354" s="17" t="str"/>
      <x:c r="L354" s="17" t="str">
        <x:v>Repository: ILO-STATISTICS - Micro data processing</x:v>
      </x:c>
      <x:c r="M354" s="17" t="str">
        <x:v>https://sdmx.ilo.org/rest/data/ILO,DF_EMP_TEMP_SEX_ECO_NB,1.0/IRN.A...?startPeriod=2000&amp;endPeriod=2026</x:v>
      </x:c>
      <x:c r="N354" s="17" t="str">
        <x:v>2026-08-29</x:v>
      </x:c>
    </x:row>
    <x:row r="355">
      <x:c r="A355" s="17" t="str">
        <x:v>DF_EMP_TEMP_SEX_ECO_NB-IRN-A-EMP_TEMP_NB-SEX_T-ECO_ISIC4_J-2011</x:v>
      </x:c>
      <x:c r="B355" s="17" t="str">
        <x:v>ilo-ilostat-sdmx-df_emp_temp_sex_eco_nb</x:v>
      </x:c>
      <x:c r="C355" s="17" t="str">
        <x:v>employment_by_economic_activity</x:v>
      </x:c>
      <x:c r="D355" s="17" t="str">
        <x:v>ECO_ISIC4_J</x:v>
      </x:c>
      <x:c r="E355" s="17" t="n">
        <x:v>2011</x:v>
      </x:c>
      <x:c r="F355" s="76" t="n">
        <x:v>1951.895</x:v>
      </x:c>
      <x:c r="G355" s="17" t="str">
        <x:v>PS</x:v>
      </x:c>
      <x:c r="H355" s="17" t="n">
        <x:v>3</x:v>
      </x:c>
      <x:c r="I355" s="17" t="str">
        <x:v>observation</x:v>
      </x:c>
      <x:c r="J355" s="17" t="str">
        <x:v>LFS - Labour Force Survey</x:v>
      </x:c>
      <x:c r="K355" s="17" t="str"/>
      <x:c r="L355" s="17" t="str">
        <x:v>Repository: ILO-STATISTICS - Micro data processing</x:v>
      </x:c>
      <x:c r="M355" s="17" t="str">
        <x:v>https://sdmx.ilo.org/rest/data/ILO,DF_EMP_TEMP_SEX_ECO_NB,1.0/IRN.A...?startPeriod=2000&amp;endPeriod=2026</x:v>
      </x:c>
      <x:c r="N355" s="17" t="str">
        <x:v>2026-08-29</x:v>
      </x:c>
    </x:row>
    <x:row r="356">
      <x:c r="A356" s="17" t="str">
        <x:v>DF_EMP_TEMP_SEX_ECO_NB-IRN-A-EMP_TEMP_NB-SEX_T-ECO_ISIC4_K-2011</x:v>
      </x:c>
      <x:c r="B356" s="17" t="str">
        <x:v>ilo-ilostat-sdmx-df_emp_temp_sex_eco_nb</x:v>
      </x:c>
      <x:c r="C356" s="17" t="str">
        <x:v>employment_by_economic_activity</x:v>
      </x:c>
      <x:c r="D356" s="17" t="str">
        <x:v>ECO_ISIC4_K</x:v>
      </x:c>
      <x:c r="E356" s="17" t="n">
        <x:v>2011</x:v>
      </x:c>
      <x:c r="F356" s="76" t="n">
        <x:v>347.061</x:v>
      </x:c>
      <x:c r="G356" s="17" t="str">
        <x:v>PS</x:v>
      </x:c>
      <x:c r="H356" s="17" t="n">
        <x:v>3</x:v>
      </x:c>
      <x:c r="I356" s="17" t="str">
        <x:v>observation</x:v>
      </x:c>
      <x:c r="J356" s="17" t="str">
        <x:v>LFS - Labour Force Survey</x:v>
      </x:c>
      <x:c r="K356" s="17" t="str"/>
      <x:c r="L356" s="17" t="str">
        <x:v>Repository: ILO-STATISTICS - Micro data processing</x:v>
      </x:c>
      <x:c r="M356" s="17" t="str">
        <x:v>https://sdmx.ilo.org/rest/data/ILO,DF_EMP_TEMP_SEX_ECO_NB,1.0/IRN.A...?startPeriod=2000&amp;endPeriod=2026</x:v>
      </x:c>
      <x:c r="N356" s="17" t="str">
        <x:v>2026-08-29</x:v>
      </x:c>
    </x:row>
    <x:row r="357">
      <x:c r="A357" s="17" t="str">
        <x:v>DF_EMP_TEMP_SEX_ECO_NB-IRN-A-EMP_TEMP_NB-SEX_T-ECO_ISIC4_M-2011</x:v>
      </x:c>
      <x:c r="B357" s="17" t="str">
        <x:v>ilo-ilostat-sdmx-df_emp_temp_sex_eco_nb</x:v>
      </x:c>
      <x:c r="C357" s="17" t="str">
        <x:v>employment_by_economic_activity</x:v>
      </x:c>
      <x:c r="D357" s="17" t="str">
        <x:v>ECO_ISIC4_M</x:v>
      </x:c>
      <x:c r="E357" s="17" t="n">
        <x:v>2011</x:v>
      </x:c>
      <x:c r="F357" s="76" t="n">
        <x:v>1926.039</x:v>
      </x:c>
      <x:c r="G357" s="17" t="str">
        <x:v>PS</x:v>
      </x:c>
      <x:c r="H357" s="17" t="n">
        <x:v>3</x:v>
      </x:c>
      <x:c r="I357" s="17" t="str">
        <x:v>observation</x:v>
      </x:c>
      <x:c r="J357" s="17" t="str">
        <x:v>LFS - Labour Force Survey</x:v>
      </x:c>
      <x:c r="K357" s="17" t="str"/>
      <x:c r="L357" s="17" t="str">
        <x:v>Repository: ILO-STATISTICS - Micro data processing</x:v>
      </x:c>
      <x:c r="M357" s="17" t="str">
        <x:v>https://sdmx.ilo.org/rest/data/ILO,DF_EMP_TEMP_SEX_ECO_NB,1.0/IRN.A...?startPeriod=2000&amp;endPeriod=2026</x:v>
      </x:c>
      <x:c r="N357" s="17" t="str">
        <x:v>2026-08-29</x:v>
      </x:c>
    </x:row>
    <x:row r="358">
      <x:c r="A358" s="17" t="str">
        <x:v>DF_EMP_TEMP_SEX_ECO_NB-IRN-A-EMP_TEMP_NB-SEX_T-ECO_ISIC4_N-2011</x:v>
      </x:c>
      <x:c r="B358" s="17" t="str">
        <x:v>ilo-ilostat-sdmx-df_emp_temp_sex_eco_nb</x:v>
      </x:c>
      <x:c r="C358" s="17" t="str">
        <x:v>employment_by_economic_activity</x:v>
      </x:c>
      <x:c r="D358" s="17" t="str">
        <x:v>ECO_ISIC4_N</x:v>
      </x:c>
      <x:c r="E358" s="17" t="n">
        <x:v>2011</x:v>
      </x:c>
      <x:c r="F358" s="76" t="n">
        <x:v>1217.923</x:v>
      </x:c>
      <x:c r="G358" s="17" t="str">
        <x:v>PS</x:v>
      </x:c>
      <x:c r="H358" s="17" t="n">
        <x:v>3</x:v>
      </x:c>
      <x:c r="I358" s="17" t="str">
        <x:v>observation</x:v>
      </x:c>
      <x:c r="J358" s="17" t="str">
        <x:v>LFS - Labour Force Survey</x:v>
      </x:c>
      <x:c r="K358" s="17" t="str"/>
      <x:c r="L358" s="17" t="str">
        <x:v>Repository: ILO-STATISTICS - Micro data processing</x:v>
      </x:c>
      <x:c r="M358" s="17" t="str">
        <x:v>https://sdmx.ilo.org/rest/data/ILO,DF_EMP_TEMP_SEX_ECO_NB,1.0/IRN.A...?startPeriod=2000&amp;endPeriod=2026</x:v>
      </x:c>
      <x:c r="N358" s="17" t="str">
        <x:v>2026-08-29</x:v>
      </x:c>
    </x:row>
    <x:row r="359">
      <x:c r="A359" s="17" t="str">
        <x:v>DF_EMP_TEMP_SEX_ECO_NB-IRN-A-EMP_TEMP_NB-SEX_T-ECO_ISIC4_P-2011</x:v>
      </x:c>
      <x:c r="B359" s="17" t="str">
        <x:v>ilo-ilostat-sdmx-df_emp_temp_sex_eco_nb</x:v>
      </x:c>
      <x:c r="C359" s="17" t="str">
        <x:v>employment_by_economic_activity</x:v>
      </x:c>
      <x:c r="D359" s="17" t="str">
        <x:v>ECO_ISIC4_P</x:v>
      </x:c>
      <x:c r="E359" s="17" t="n">
        <x:v>2011</x:v>
      </x:c>
      <x:c r="F359" s="76" t="n">
        <x:v>529.074</x:v>
      </x:c>
      <x:c r="G359" s="17" t="str">
        <x:v>PS</x:v>
      </x:c>
      <x:c r="H359" s="17" t="n">
        <x:v>3</x:v>
      </x:c>
      <x:c r="I359" s="17" t="str">
        <x:v>observation</x:v>
      </x:c>
      <x:c r="J359" s="17" t="str">
        <x:v>LFS - Labour Force Survey</x:v>
      </x:c>
      <x:c r="K359" s="17" t="str"/>
      <x:c r="L359" s="17" t="str">
        <x:v>Repository: ILO-STATISTICS - Micro data processing</x:v>
      </x:c>
      <x:c r="M359" s="17" t="str">
        <x:v>https://sdmx.ilo.org/rest/data/ILO,DF_EMP_TEMP_SEX_ECO_NB,1.0/IRN.A...?startPeriod=2000&amp;endPeriod=2026</x:v>
      </x:c>
      <x:c r="N359" s="17" t="str">
        <x:v>2026-08-29</x:v>
      </x:c>
    </x:row>
    <x:row r="360">
      <x:c r="A360" s="17" t="str">
        <x:v>DF_EMP_TEMP_SEX_ECO_NB-IRN-A-EMP_TEMP_NB-SEX_T-ECO_ISIC4_R-2011</x:v>
      </x:c>
      <x:c r="B360" s="17" t="str">
        <x:v>ilo-ilostat-sdmx-df_emp_temp_sex_eco_nb</x:v>
      </x:c>
      <x:c r="C360" s="17" t="str">
        <x:v>employment_by_economic_activity</x:v>
      </x:c>
      <x:c r="D360" s="17" t="str">
        <x:v>ECO_ISIC4_R</x:v>
      </x:c>
      <x:c r="E360" s="17" t="n">
        <x:v>2011</x:v>
      </x:c>
      <x:c r="F360" s="76" t="n">
        <x:v>478.538</x:v>
      </x:c>
      <x:c r="G360" s="17" t="str">
        <x:v>PS</x:v>
      </x:c>
      <x:c r="H360" s="17" t="n">
        <x:v>3</x:v>
      </x:c>
      <x:c r="I360" s="17" t="str">
        <x:v>observation</x:v>
      </x:c>
      <x:c r="J360" s="17" t="str">
        <x:v>LFS - Labour Force Survey</x:v>
      </x:c>
      <x:c r="K360" s="17" t="str"/>
      <x:c r="L360" s="17" t="str">
        <x:v>Repository: ILO-STATISTICS - Micro data processing</x:v>
      </x:c>
      <x:c r="M360" s="17" t="str">
        <x:v>https://sdmx.ilo.org/rest/data/ILO,DF_EMP_TEMP_SEX_ECO_NB,1.0/IRN.A...?startPeriod=2000&amp;endPeriod=2026</x:v>
      </x:c>
      <x:c r="N360" s="17" t="str">
        <x:v>2026-08-29</x:v>
      </x:c>
    </x:row>
    <x:row r="361">
      <x:c r="A361" s="17" t="str">
        <x:v>DF_EMP_TEMP_SEX_ECO_NB-IRN-A-EMP_TEMP_NB-SEX_T-ECO_ISIC4_S-2011</x:v>
      </x:c>
      <x:c r="B361" s="17" t="str">
        <x:v>ilo-ilostat-sdmx-df_emp_temp_sex_eco_nb</x:v>
      </x:c>
      <x:c r="C361" s="17" t="str">
        <x:v>employment_by_economic_activity</x:v>
      </x:c>
      <x:c r="D361" s="17" t="str">
        <x:v>ECO_ISIC4_S</x:v>
      </x:c>
      <x:c r="E361" s="17" t="n">
        <x:v>2011</x:v>
      </x:c>
      <x:c r="F361" s="76" t="n">
        <x:v>28.132</x:v>
      </x:c>
      <x:c r="G361" s="17" t="str">
        <x:v>PS</x:v>
      </x:c>
      <x:c r="H361" s="17" t="n">
        <x:v>3</x:v>
      </x:c>
      <x:c r="I361" s="17" t="str">
        <x:v>observation</x:v>
      </x:c>
      <x:c r="J361" s="17" t="str">
        <x:v>LFS - Labour Force Survey</x:v>
      </x:c>
      <x:c r="K361" s="17" t="str"/>
      <x:c r="L361" s="17" t="str">
        <x:v>Repository: ILO-STATISTICS - Micro data processing</x:v>
      </x:c>
      <x:c r="M361" s="17" t="str">
        <x:v>https://sdmx.ilo.org/rest/data/ILO,DF_EMP_TEMP_SEX_ECO_NB,1.0/IRN.A...?startPeriod=2000&amp;endPeriod=2026</x:v>
      </x:c>
      <x:c r="N361" s="17" t="str">
        <x:v>2026-08-29</x:v>
      </x:c>
    </x:row>
    <x:row r="362">
      <x:c r="A362" s="17" t="str">
        <x:v>DF_EMP_TEMP_SEX_ECO_NB-IRN-A-EMP_TEMP_NB-SEX_T-ECO_ISIC4_T-2011</x:v>
      </x:c>
      <x:c r="B362" s="17" t="str">
        <x:v>ilo-ilostat-sdmx-df_emp_temp_sex_eco_nb</x:v>
      </x:c>
      <x:c r="C362" s="17" t="str">
        <x:v>employment_by_economic_activity</x:v>
      </x:c>
      <x:c r="D362" s="17" t="str">
        <x:v>ECO_ISIC4_T</x:v>
      </x:c>
      <x:c r="E362" s="17" t="n">
        <x:v>2011</x:v>
      </x:c>
      <x:c r="F362" s="76" t="n">
        <x:v>2.534</x:v>
      </x:c>
      <x:c r="G362" s="17" t="str">
        <x:v>PS</x:v>
      </x:c>
      <x:c r="H362" s="17" t="n">
        <x:v>3</x:v>
      </x:c>
      <x:c r="I362" s="17" t="str">
        <x:v>observation</x:v>
      </x:c>
      <x:c r="J362" s="17" t="str">
        <x:v>LFS - Labour Force Survey</x:v>
      </x:c>
      <x:c r="K362" s="17" t="str"/>
      <x:c r="L362" s="17" t="str">
        <x:v>Repository: ILO-STATISTICS - Micro data processing</x:v>
      </x:c>
      <x:c r="M362" s="17" t="str">
        <x:v>https://sdmx.ilo.org/rest/data/ILO,DF_EMP_TEMP_SEX_ECO_NB,1.0/IRN.A...?startPeriod=2000&amp;endPeriod=2026</x:v>
      </x:c>
      <x:c r="N362" s="17" t="str">
        <x:v>2026-08-29</x:v>
      </x:c>
    </x:row>
    <x:row r="363">
      <x:c r="A363" s="17" t="str">
        <x:v>DF_EMP_TEMP_SEX_ECO_NB-IRN-A-EMP_TEMP_NB-SEX_T-ECO_ISIC4_TOTAL-2011</x:v>
      </x:c>
      <x:c r="B363" s="17" t="str">
        <x:v>ilo-ilostat-sdmx-df_emp_temp_sex_eco_nb</x:v>
      </x:c>
      <x:c r="C363" s="17" t="str">
        <x:v>employment_by_economic_activity</x:v>
      </x:c>
      <x:c r="D363" s="17" t="str">
        <x:v>ECO_ISIC4_TOTAL</x:v>
      </x:c>
      <x:c r="E363" s="17" t="n">
        <x:v>2011</x:v>
      </x:c>
      <x:c r="F363" s="76" t="n">
        <x:v>20108.707</x:v>
      </x:c>
      <x:c r="G363" s="17" t="str">
        <x:v>PS</x:v>
      </x:c>
      <x:c r="H363" s="17" t="n">
        <x:v>3</x:v>
      </x:c>
      <x:c r="I363" s="17" t="str">
        <x:v>observation</x:v>
      </x:c>
      <x:c r="J363" s="17" t="str">
        <x:v>LFS - Labour Force Survey</x:v>
      </x:c>
      <x:c r="K363" s="17" t="str"/>
      <x:c r="L363" s="17" t="str">
        <x:v>Repository: ILO-STATISTICS - Micro data processing</x:v>
      </x:c>
      <x:c r="M363" s="17" t="str">
        <x:v>https://sdmx.ilo.org/rest/data/ILO,DF_EMP_TEMP_SEX_ECO_NB,1.0/IRN.A...?startPeriod=2000&amp;endPeriod=2026</x:v>
      </x:c>
      <x:c r="N363" s="17" t="str">
        <x:v>2026-08-29</x:v>
      </x:c>
    </x:row>
    <x:row r="364">
      <x:c r="A364" s="17" t="str">
        <x:v>DF_EMP_TEMP_SEX_ECO_NB-IRN-A-EMP_TEMP_NB-SEX_T-ECO_ISIC4_U-2011</x:v>
      </x:c>
      <x:c r="B364" s="17" t="str">
        <x:v>ilo-ilostat-sdmx-df_emp_temp_sex_eco_nb</x:v>
      </x:c>
      <x:c r="C364" s="17" t="str">
        <x:v>employment_by_economic_activity</x:v>
      </x:c>
      <x:c r="D364" s="17" t="str">
        <x:v>ECO_ISIC4_U</x:v>
      </x:c>
      <x:c r="E364" s="17" t="n">
        <x:v>2011</x:v>
      </x:c>
      <x:c r="F364" s="76" t="n">
        <x:v>0</x:v>
      </x:c>
      <x:c r="G364" s="17" t="str">
        <x:v>PS</x:v>
      </x:c>
      <x:c r="H364" s="17" t="n">
        <x:v>3</x:v>
      </x:c>
      <x:c r="I364" s="17" t="str">
        <x:v>observation</x:v>
      </x:c>
      <x:c r="J364" s="17" t="str">
        <x:v>LFS - Labour Force Survey</x:v>
      </x:c>
      <x:c r="K364" s="17" t="str">
        <x:v>U</x:v>
      </x:c>
      <x:c r="L364" s="17" t="str">
        <x:v>Repository: ILO-STATISTICS - Micro data processing</x:v>
      </x:c>
      <x:c r="M364" s="17" t="str">
        <x:v>https://sdmx.ilo.org/rest/data/ILO,DF_EMP_TEMP_SEX_ECO_NB,1.0/IRN.A...?startPeriod=2000&amp;endPeriod=2026</x:v>
      </x:c>
      <x:c r="N364" s="17" t="str">
        <x:v>2026-08-29</x:v>
      </x:c>
    </x:row>
    <x:row r="365">
      <x:c r="A365" s="17" t="str">
        <x:v>DF_EMP_TEMP_SEX_ECO_NB-IRN-A-EMP_TEMP_NB-SEX_T-ECO_ISIC4_X-2011</x:v>
      </x:c>
      <x:c r="B365" s="17" t="str">
        <x:v>ilo-ilostat-sdmx-df_emp_temp_sex_eco_nb</x:v>
      </x:c>
      <x:c r="C365" s="17" t="str">
        <x:v>employment_by_economic_activity</x:v>
      </x:c>
      <x:c r="D365" s="17" t="str">
        <x:v>ECO_ISIC4_X</x:v>
      </x:c>
      <x:c r="E365" s="17" t="n">
        <x:v>2011</x:v>
      </x:c>
      <x:c r="F365" s="76" t="n">
        <x:v>308.078</x:v>
      </x:c>
      <x:c r="G365" s="17" t="str">
        <x:v>PS</x:v>
      </x:c>
      <x:c r="H365" s="17" t="n">
        <x:v>3</x:v>
      </x:c>
      <x:c r="I365" s="17" t="str">
        <x:v>observation</x:v>
      </x:c>
      <x:c r="J365" s="17" t="str">
        <x:v>LFS - Labour Force Survey</x:v>
      </x:c>
      <x:c r="K365" s="17" t="str"/>
      <x:c r="L365" s="17" t="str">
        <x:v>Repository: ILO-STATISTICS - Micro data processing</x:v>
      </x:c>
      <x:c r="M365" s="17" t="str">
        <x:v>https://sdmx.ilo.org/rest/data/ILO,DF_EMP_TEMP_SEX_ECO_NB,1.0/IRN.A...?startPeriod=2000&amp;endPeriod=2026</x:v>
      </x:c>
      <x:c r="N365" s="17" t="str">
        <x:v>2026-08-29</x:v>
      </x:c>
    </x:row>
    <x:row r="366">
      <x:c r="A366" s="17" t="str">
        <x:v>DF_EMP_TEMP_SEX_ECO_NB-IRN-A-EMP_TEMP_NB-SEX_T-ECO_SECTOR_AGR-2011</x:v>
      </x:c>
      <x:c r="B366" s="17" t="str">
        <x:v>ilo-ilostat-sdmx-df_emp_temp_sex_eco_nb</x:v>
      </x:c>
      <x:c r="C366" s="17" t="str">
        <x:v>employment_by_economic_activity</x:v>
      </x:c>
      <x:c r="D366" s="17" t="str">
        <x:v>ECO_SECTOR_AGR</x:v>
      </x:c>
      <x:c r="E366" s="17" t="n">
        <x:v>2011</x:v>
      </x:c>
      <x:c r="F366" s="76" t="n">
        <x:v>3413.013</x:v>
      </x:c>
      <x:c r="G366" s="17" t="str">
        <x:v>PS</x:v>
      </x:c>
      <x:c r="H366" s="17" t="n">
        <x:v>3</x:v>
      </x:c>
      <x:c r="I366" s="17" t="str">
        <x:v>observation</x:v>
      </x:c>
      <x:c r="J366" s="17" t="str">
        <x:v>LFS - Labour Force Survey</x:v>
      </x:c>
      <x:c r="K366" s="17" t="str"/>
      <x:c r="L366" s="17" t="str">
        <x:v>Repository: ILO-STATISTICS - Micro data processing</x:v>
      </x:c>
      <x:c r="M366" s="17" t="str">
        <x:v>https://sdmx.ilo.org/rest/data/ILO,DF_EMP_TEMP_SEX_ECO_NB,1.0/IRN.A...?startPeriod=2000&amp;endPeriod=2026</x:v>
      </x:c>
      <x:c r="N366" s="17" t="str">
        <x:v>2026-08-29</x:v>
      </x:c>
    </x:row>
    <x:row r="367">
      <x:c r="A367" s="17" t="str">
        <x:v>DF_EMP_TEMP_SEX_ECO_NB-IRN-A-EMP_TEMP_NB-SEX_T-ECO_SECTOR_IND-2011</x:v>
      </x:c>
      <x:c r="B367" s="17" t="str">
        <x:v>ilo-ilostat-sdmx-df_emp_temp_sex_eco_nb</x:v>
      </x:c>
      <x:c r="C367" s="17" t="str">
        <x:v>employment_by_economic_activity</x:v>
      </x:c>
      <x:c r="D367" s="17" t="str">
        <x:v>ECO_SECTOR_IND</x:v>
      </x:c>
      <x:c r="E367" s="17" t="n">
        <x:v>2011</x:v>
      </x:c>
      <x:c r="F367" s="76" t="n">
        <x:v>3444.366</x:v>
      </x:c>
      <x:c r="G367" s="17" t="str">
        <x:v>PS</x:v>
      </x:c>
      <x:c r="H367" s="17" t="n">
        <x:v>3</x:v>
      </x:c>
      <x:c r="I367" s="17" t="str">
        <x:v>observation</x:v>
      </x:c>
      <x:c r="J367" s="17" t="str">
        <x:v>LFS - Labour Force Survey</x:v>
      </x:c>
      <x:c r="K367" s="17" t="str"/>
      <x:c r="L367" s="17" t="str">
        <x:v>Repository: ILO-STATISTICS - Micro data processing</x:v>
      </x:c>
      <x:c r="M367" s="17" t="str">
        <x:v>https://sdmx.ilo.org/rest/data/ILO,DF_EMP_TEMP_SEX_ECO_NB,1.0/IRN.A...?startPeriod=2000&amp;endPeriod=2026</x:v>
      </x:c>
      <x:c r="N367" s="17" t="str">
        <x:v>2026-08-29</x:v>
      </x:c>
    </x:row>
    <x:row r="368">
      <x:c r="A368" s="17" t="str">
        <x:v>DF_EMP_TEMP_SEX_ECO_NB-IRN-A-EMP_TEMP_NB-SEX_T-ECO_SECTOR_NAG-2011</x:v>
      </x:c>
      <x:c r="B368" s="17" t="str">
        <x:v>ilo-ilostat-sdmx-df_emp_temp_sex_eco_nb</x:v>
      </x:c>
      <x:c r="C368" s="17" t="str">
        <x:v>employment_by_economic_activity</x:v>
      </x:c>
      <x:c r="D368" s="17" t="str">
        <x:v>ECO_SECTOR_NAG</x:v>
      </x:c>
      <x:c r="E368" s="17" t="n">
        <x:v>2011</x:v>
      </x:c>
      <x:c r="F368" s="76" t="n">
        <x:v>16695.694</x:v>
      </x:c>
      <x:c r="G368" s="17" t="str">
        <x:v>PS</x:v>
      </x:c>
      <x:c r="H368" s="17" t="n">
        <x:v>3</x:v>
      </x:c>
      <x:c r="I368" s="17" t="str">
        <x:v>observation</x:v>
      </x:c>
      <x:c r="J368" s="17" t="str">
        <x:v>LFS - Labour Force Survey</x:v>
      </x:c>
      <x:c r="K368" s="17" t="str"/>
      <x:c r="L368" s="17" t="str">
        <x:v>Repository: ILO-STATISTICS - Micro data processing</x:v>
      </x:c>
      <x:c r="M368" s="17" t="str">
        <x:v>https://sdmx.ilo.org/rest/data/ILO,DF_EMP_TEMP_SEX_ECO_NB,1.0/IRN.A...?startPeriod=2000&amp;endPeriod=2026</x:v>
      </x:c>
      <x:c r="N368" s="17" t="str">
        <x:v>2026-08-29</x:v>
      </x:c>
    </x:row>
    <x:row r="369">
      <x:c r="A369" s="17" t="str">
        <x:v>DF_EMP_TEMP_SEX_ECO_NB-IRN-A-EMP_TEMP_NB-SEX_T-ECO_SECTOR_SER-2011</x:v>
      </x:c>
      <x:c r="B369" s="17" t="str">
        <x:v>ilo-ilostat-sdmx-df_emp_temp_sex_eco_nb</x:v>
      </x:c>
      <x:c r="C369" s="17" t="str">
        <x:v>employment_by_economic_activity</x:v>
      </x:c>
      <x:c r="D369" s="17" t="str">
        <x:v>ECO_SECTOR_SER</x:v>
      </x:c>
      <x:c r="E369" s="17" t="n">
        <x:v>2011</x:v>
      </x:c>
      <x:c r="F369" s="76" t="n">
        <x:v>12943.249</x:v>
      </x:c>
      <x:c r="G369" s="17" t="str">
        <x:v>PS</x:v>
      </x:c>
      <x:c r="H369" s="17" t="n">
        <x:v>3</x:v>
      </x:c>
      <x:c r="I369" s="17" t="str">
        <x:v>observation</x:v>
      </x:c>
      <x:c r="J369" s="17" t="str">
        <x:v>LFS - Labour Force Survey</x:v>
      </x:c>
      <x:c r="K369" s="17" t="str"/>
      <x:c r="L369" s="17" t="str">
        <x:v>Repository: ILO-STATISTICS - Micro data processing</x:v>
      </x:c>
      <x:c r="M369" s="17" t="str">
        <x:v>https://sdmx.ilo.org/rest/data/ILO,DF_EMP_TEMP_SEX_ECO_NB,1.0/IRN.A...?startPeriod=2000&amp;endPeriod=2026</x:v>
      </x:c>
      <x:c r="N369" s="17" t="str">
        <x:v>2026-08-29</x:v>
      </x:c>
    </x:row>
    <x:row r="370">
      <x:c r="A370" s="17" t="str">
        <x:v>DF_EMP_TEMP_SEX_ECO_NB-IRN-A-EMP_TEMP_NB-SEX_T-ECO_SECTOR_TOTAL-2011</x:v>
      </x:c>
      <x:c r="B370" s="17" t="str">
        <x:v>ilo-ilostat-sdmx-df_emp_temp_sex_eco_nb</x:v>
      </x:c>
      <x:c r="C370" s="17" t="str">
        <x:v>employment_by_economic_activity</x:v>
      </x:c>
      <x:c r="D370" s="17" t="str">
        <x:v>ECO_SECTOR_TOTAL</x:v>
      </x:c>
      <x:c r="E370" s="17" t="n">
        <x:v>2011</x:v>
      </x:c>
      <x:c r="F370" s="76" t="n">
        <x:v>20108.707</x:v>
      </x:c>
      <x:c r="G370" s="17" t="str">
        <x:v>PS</x:v>
      </x:c>
      <x:c r="H370" s="17" t="n">
        <x:v>3</x:v>
      </x:c>
      <x:c r="I370" s="17" t="str">
        <x:v>observation</x:v>
      </x:c>
      <x:c r="J370" s="17" t="str">
        <x:v>LFS - Labour Force Survey</x:v>
      </x:c>
      <x:c r="K370" s="17" t="str"/>
      <x:c r="L370" s="17" t="str">
        <x:v>Repository: ILO-STATISTICS - Micro data processing</x:v>
      </x:c>
      <x:c r="M370" s="17" t="str">
        <x:v>https://sdmx.ilo.org/rest/data/ILO,DF_EMP_TEMP_SEX_ECO_NB,1.0/IRN.A...?startPeriod=2000&amp;endPeriod=2026</x:v>
      </x:c>
      <x:c r="N370" s="17" t="str">
        <x:v>2026-08-29</x:v>
      </x:c>
    </x:row>
    <x:row r="371">
      <x:c r="A371" s="17" t="str">
        <x:v>DF_EMP_TEMP_SEX_ECO_NB-IRN-A-EMP_TEMP_NB-SEX_T-ECO_SECTOR_X-2011</x:v>
      </x:c>
      <x:c r="B371" s="17" t="str">
        <x:v>ilo-ilostat-sdmx-df_emp_temp_sex_eco_nb</x:v>
      </x:c>
      <x:c r="C371" s="17" t="str">
        <x:v>employment_by_economic_activity</x:v>
      </x:c>
      <x:c r="D371" s="17" t="str">
        <x:v>ECO_SECTOR_X</x:v>
      </x:c>
      <x:c r="E371" s="17" t="n">
        <x:v>2011</x:v>
      </x:c>
      <x:c r="F371" s="76" t="n">
        <x:v>308.078</x:v>
      </x:c>
      <x:c r="G371" s="17" t="str">
        <x:v>PS</x:v>
      </x:c>
      <x:c r="H371" s="17" t="n">
        <x:v>3</x:v>
      </x:c>
      <x:c r="I371" s="17" t="str">
        <x:v>observation</x:v>
      </x:c>
      <x:c r="J371" s="17" t="str">
        <x:v>LFS - Labour Force Survey</x:v>
      </x:c>
      <x:c r="K371" s="17" t="str"/>
      <x:c r="L371" s="17" t="str">
        <x:v>Repository: ILO-STATISTICS - Micro data processing</x:v>
      </x:c>
      <x:c r="M371" s="17" t="str">
        <x:v>https://sdmx.ilo.org/rest/data/ILO,DF_EMP_TEMP_SEX_ECO_NB,1.0/IRN.A...?startPeriod=2000&amp;endPeriod=2026</x:v>
      </x:c>
      <x:c r="N371" s="17" t="str">
        <x:v>2026-08-29</x:v>
      </x:c>
    </x:row>
    <x:row r="372">
      <x:c r="A372" s="17" t="str">
        <x:v>DF_EMP_TEMP_SEX_ECO_NB-IRN-A-EMP_TEMP_NB-SEX_T-ECO_AGGREGATE_AGR-2012</x:v>
      </x:c>
      <x:c r="B372" s="17" t="str">
        <x:v>ilo-ilostat-sdmx-df_emp_temp_sex_eco_nb</x:v>
      </x:c>
      <x:c r="C372" s="17" t="str">
        <x:v>employment_by_economic_activity</x:v>
      </x:c>
      <x:c r="D372" s="17" t="str">
        <x:v>ECO_AGGREGATE_AGR</x:v>
      </x:c>
      <x:c r="E372" s="17" t="n">
        <x:v>2012</x:v>
      </x:c>
      <x:c r="F372" s="76" t="n">
        <x:v>3662.472</x:v>
      </x:c>
      <x:c r="G372" s="17" t="str">
        <x:v>PS</x:v>
      </x:c>
      <x:c r="H372" s="17" t="n">
        <x:v>3</x:v>
      </x:c>
      <x:c r="I372" s="17" t="str">
        <x:v>observation</x:v>
      </x:c>
      <x:c r="J372" s="17" t="str">
        <x:v>LFS - Labour Force Survey</x:v>
      </x:c>
      <x:c r="K372" s="17" t="str"/>
      <x:c r="L372" s="17" t="str">
        <x:v>Repository: ILO-STATISTICS - Micro data processing</x:v>
      </x:c>
      <x:c r="M372" s="17" t="str">
        <x:v>https://sdmx.ilo.org/rest/data/ILO,DF_EMP_TEMP_SEX_ECO_NB,1.0/IRN.A...?startPeriod=2000&amp;endPeriod=2026</x:v>
      </x:c>
      <x:c r="N372" s="17" t="str">
        <x:v>2026-08-29</x:v>
      </x:c>
    </x:row>
    <x:row r="373">
      <x:c r="A373" s="17" t="str">
        <x:v>DF_EMP_TEMP_SEX_ECO_NB-IRN-A-EMP_TEMP_NB-SEX_T-ECO_AGGREGATE_CON-2012</x:v>
      </x:c>
      <x:c r="B373" s="17" t="str">
        <x:v>ilo-ilostat-sdmx-df_emp_temp_sex_eco_nb</x:v>
      </x:c>
      <x:c r="C373" s="17" t="str">
        <x:v>employment_by_economic_activity</x:v>
      </x:c>
      <x:c r="D373" s="17" t="str">
        <x:v>ECO_AGGREGATE_CON</x:v>
      </x:c>
      <x:c r="E373" s="17" t="n">
        <x:v>2012</x:v>
      </x:c>
      <x:c r="F373" s="76" t="n">
        <x:v>73.297</x:v>
      </x:c>
      <x:c r="G373" s="17" t="str">
        <x:v>PS</x:v>
      </x:c>
      <x:c r="H373" s="17" t="n">
        <x:v>3</x:v>
      </x:c>
      <x:c r="I373" s="17" t="str">
        <x:v>observation</x:v>
      </x:c>
      <x:c r="J373" s="17" t="str">
        <x:v>LFS - Labour Force Survey</x:v>
      </x:c>
      <x:c r="K373" s="17" t="str"/>
      <x:c r="L373" s="17" t="str">
        <x:v>Repository: ILO-STATISTICS - Micro data processing</x:v>
      </x:c>
      <x:c r="M373" s="17" t="str">
        <x:v>https://sdmx.ilo.org/rest/data/ILO,DF_EMP_TEMP_SEX_ECO_NB,1.0/IRN.A...?startPeriod=2000&amp;endPeriod=2026</x:v>
      </x:c>
      <x:c r="N373" s="17" t="str">
        <x:v>2026-08-29</x:v>
      </x:c>
    </x:row>
    <x:row r="374">
      <x:c r="A374" s="17" t="str">
        <x:v>DF_EMP_TEMP_SEX_ECO_NB-IRN-A-EMP_TEMP_NB-SEX_T-ECO_AGGREGATE_MAN-2012</x:v>
      </x:c>
      <x:c r="B374" s="17" t="str">
        <x:v>ilo-ilostat-sdmx-df_emp_temp_sex_eco_nb</x:v>
      </x:c>
      <x:c r="C374" s="17" t="str">
        <x:v>employment_by_economic_activity</x:v>
      </x:c>
      <x:c r="D374" s="17" t="str">
        <x:v>ECO_AGGREGATE_MAN</x:v>
      </x:c>
      <x:c r="E374" s="17" t="n">
        <x:v>2012</x:v>
      </x:c>
      <x:c r="F374" s="76" t="n">
        <x:v>3128.627</x:v>
      </x:c>
      <x:c r="G374" s="17" t="str">
        <x:v>PS</x:v>
      </x:c>
      <x:c r="H374" s="17" t="n">
        <x:v>3</x:v>
      </x:c>
      <x:c r="I374" s="17" t="str">
        <x:v>observation</x:v>
      </x:c>
      <x:c r="J374" s="17" t="str">
        <x:v>LFS - Labour Force Survey</x:v>
      </x:c>
      <x:c r="K374" s="17" t="str"/>
      <x:c r="L374" s="17" t="str">
        <x:v>Repository: ILO-STATISTICS - Micro data processing</x:v>
      </x:c>
      <x:c r="M374" s="17" t="str">
        <x:v>https://sdmx.ilo.org/rest/data/ILO,DF_EMP_TEMP_SEX_ECO_NB,1.0/IRN.A...?startPeriod=2000&amp;endPeriod=2026</x:v>
      </x:c>
      <x:c r="N374" s="17" t="str">
        <x:v>2026-08-29</x:v>
      </x:c>
    </x:row>
    <x:row r="375">
      <x:c r="A375" s="17" t="str">
        <x:v>DF_EMP_TEMP_SEX_ECO_NB-IRN-A-EMP_TEMP_NB-SEX_T-ECO_AGGREGATE_MEL-2012</x:v>
      </x:c>
      <x:c r="B375" s="17" t="str">
        <x:v>ilo-ilostat-sdmx-df_emp_temp_sex_eco_nb</x:v>
      </x:c>
      <x:c r="C375" s="17" t="str">
        <x:v>employment_by_economic_activity</x:v>
      </x:c>
      <x:c r="D375" s="17" t="str">
        <x:v>ECO_AGGREGATE_MEL</x:v>
      </x:c>
      <x:c r="E375" s="17" t="n">
        <x:v>2012</x:v>
      </x:c>
      <x:c r="F375" s="76" t="n">
        <x:v>270.967</x:v>
      </x:c>
      <x:c r="G375" s="17" t="str">
        <x:v>PS</x:v>
      </x:c>
      <x:c r="H375" s="17" t="n">
        <x:v>3</x:v>
      </x:c>
      <x:c r="I375" s="17" t="str">
        <x:v>observation</x:v>
      </x:c>
      <x:c r="J375" s="17" t="str">
        <x:v>LFS - Labour Force Survey</x:v>
      </x:c>
      <x:c r="K375" s="17" t="str"/>
      <x:c r="L375" s="17" t="str">
        <x:v>Repository: ILO-STATISTICS - Micro data processing</x:v>
      </x:c>
      <x:c r="M375" s="17" t="str">
        <x:v>https://sdmx.ilo.org/rest/data/ILO,DF_EMP_TEMP_SEX_ECO_NB,1.0/IRN.A...?startPeriod=2000&amp;endPeriod=2026</x:v>
      </x:c>
      <x:c r="N375" s="17" t="str">
        <x:v>2026-08-29</x:v>
      </x:c>
    </x:row>
    <x:row r="376">
      <x:c r="A376" s="17" t="str">
        <x:v>DF_EMP_TEMP_SEX_ECO_NB-IRN-A-EMP_TEMP_NB-SEX_T-ECO_AGGREGATE_MKT-2012</x:v>
      </x:c>
      <x:c r="B376" s="17" t="str">
        <x:v>ilo-ilostat-sdmx-df_emp_temp_sex_eco_nb</x:v>
      </x:c>
      <x:c r="C376" s="17" t="str">
        <x:v>employment_by_economic_activity</x:v>
      </x:c>
      <x:c r="D376" s="17" t="str">
        <x:v>ECO_AGGREGATE_MKT</x:v>
      </x:c>
      <x:c r="E376" s="17" t="n">
        <x:v>2012</x:v>
      </x:c>
      <x:c r="F376" s="76" t="n">
        <x:v>11770.787</x:v>
      </x:c>
      <x:c r="G376" s="17" t="str">
        <x:v>PS</x:v>
      </x:c>
      <x:c r="H376" s="17" t="n">
        <x:v>3</x:v>
      </x:c>
      <x:c r="I376" s="17" t="str">
        <x:v>observation</x:v>
      </x:c>
      <x:c r="J376" s="17" t="str">
        <x:v>LFS - Labour Force Survey</x:v>
      </x:c>
      <x:c r="K376" s="17" t="str"/>
      <x:c r="L376" s="17" t="str">
        <x:v>Repository: ILO-STATISTICS - Micro data processing</x:v>
      </x:c>
      <x:c r="M376" s="17" t="str">
        <x:v>https://sdmx.ilo.org/rest/data/ILO,DF_EMP_TEMP_SEX_ECO_NB,1.0/IRN.A...?startPeriod=2000&amp;endPeriod=2026</x:v>
      </x:c>
      <x:c r="N376" s="17" t="str">
        <x:v>2026-08-29</x:v>
      </x:c>
    </x:row>
    <x:row r="377">
      <x:c r="A377" s="17" t="str">
        <x:v>DF_EMP_TEMP_SEX_ECO_NB-IRN-A-EMP_TEMP_NB-SEX_T-ECO_AGGREGATE_PUB-2012</x:v>
      </x:c>
      <x:c r="B377" s="17" t="str">
        <x:v>ilo-ilostat-sdmx-df_emp_temp_sex_eco_nb</x:v>
      </x:c>
      <x:c r="C377" s="17" t="str">
        <x:v>employment_by_economic_activity</x:v>
      </x:c>
      <x:c r="D377" s="17" t="str">
        <x:v>ECO_AGGREGATE_PUB</x:v>
      </x:c>
      <x:c r="E377" s="17" t="n">
        <x:v>2012</x:v>
      </x:c>
      <x:c r="F377" s="76" t="n">
        <x:v>1078.757</x:v>
      </x:c>
      <x:c r="G377" s="17" t="str">
        <x:v>PS</x:v>
      </x:c>
      <x:c r="H377" s="17" t="n">
        <x:v>3</x:v>
      </x:c>
      <x:c r="I377" s="17" t="str">
        <x:v>observation</x:v>
      </x:c>
      <x:c r="J377" s="17" t="str">
        <x:v>LFS - Labour Force Survey</x:v>
      </x:c>
      <x:c r="K377" s="17" t="str"/>
      <x:c r="L377" s="17" t="str">
        <x:v>Repository: ILO-STATISTICS - Micro data processing</x:v>
      </x:c>
      <x:c r="M377" s="17" t="str">
        <x:v>https://sdmx.ilo.org/rest/data/ILO,DF_EMP_TEMP_SEX_ECO_NB,1.0/IRN.A...?startPeriod=2000&amp;endPeriod=2026</x:v>
      </x:c>
      <x:c r="N377" s="17" t="str">
        <x:v>2026-08-29</x:v>
      </x:c>
    </x:row>
    <x:row r="378">
      <x:c r="A378" s="17" t="str">
        <x:v>DF_EMP_TEMP_SEX_ECO_NB-IRN-A-EMP_TEMP_NB-SEX_T-ECO_AGGREGATE_TOTAL-2012</x:v>
      </x:c>
      <x:c r="B378" s="17" t="str">
        <x:v>ilo-ilostat-sdmx-df_emp_temp_sex_eco_nb</x:v>
      </x:c>
      <x:c r="C378" s="17" t="str">
        <x:v>employment_by_economic_activity</x:v>
      </x:c>
      <x:c r="D378" s="17" t="str">
        <x:v>ECO_AGGREGATE_TOTAL</x:v>
      </x:c>
      <x:c r="E378" s="17" t="n">
        <x:v>2012</x:v>
      </x:c>
      <x:c r="F378" s="76" t="n">
        <x:v>20283.386</x:v>
      </x:c>
      <x:c r="G378" s="17" t="str">
        <x:v>PS</x:v>
      </x:c>
      <x:c r="H378" s="17" t="n">
        <x:v>3</x:v>
      </x:c>
      <x:c r="I378" s="17" t="str">
        <x:v>observation</x:v>
      </x:c>
      <x:c r="J378" s="17" t="str">
        <x:v>LFS - Labour Force Survey</x:v>
      </x:c>
      <x:c r="K378" s="17" t="str"/>
      <x:c r="L378" s="17" t="str">
        <x:v>Repository: ILO-STATISTICS - Micro data processing</x:v>
      </x:c>
      <x:c r="M378" s="17" t="str">
        <x:v>https://sdmx.ilo.org/rest/data/ILO,DF_EMP_TEMP_SEX_ECO_NB,1.0/IRN.A...?startPeriod=2000&amp;endPeriod=2026</x:v>
      </x:c>
      <x:c r="N378" s="17" t="str">
        <x:v>2026-08-29</x:v>
      </x:c>
    </x:row>
    <x:row r="379">
      <x:c r="A379" s="17" t="str">
        <x:v>DF_EMP_TEMP_SEX_ECO_NB-IRN-A-EMP_TEMP_NB-SEX_T-ECO_AGGREGATE_X-2012</x:v>
      </x:c>
      <x:c r="B379" s="17" t="str">
        <x:v>ilo-ilostat-sdmx-df_emp_temp_sex_eco_nb</x:v>
      </x:c>
      <x:c r="C379" s="17" t="str">
        <x:v>employment_by_economic_activity</x:v>
      </x:c>
      <x:c r="D379" s="17" t="str">
        <x:v>ECO_AGGREGATE_X</x:v>
      </x:c>
      <x:c r="E379" s="17" t="n">
        <x:v>2012</x:v>
      </x:c>
      <x:c r="F379" s="76" t="n">
        <x:v>298.48</x:v>
      </x:c>
      <x:c r="G379" s="17" t="str">
        <x:v>PS</x:v>
      </x:c>
      <x:c r="H379" s="17" t="n">
        <x:v>3</x:v>
      </x:c>
      <x:c r="I379" s="17" t="str">
        <x:v>observation</x:v>
      </x:c>
      <x:c r="J379" s="17" t="str">
        <x:v>LFS - Labour Force Survey</x:v>
      </x:c>
      <x:c r="K379" s="17" t="str"/>
      <x:c r="L379" s="17" t="str">
        <x:v>Repository: ILO-STATISTICS - Micro data processing</x:v>
      </x:c>
      <x:c r="M379" s="17" t="str">
        <x:v>https://sdmx.ilo.org/rest/data/ILO,DF_EMP_TEMP_SEX_ECO_NB,1.0/IRN.A...?startPeriod=2000&amp;endPeriod=2026</x:v>
      </x:c>
      <x:c r="N379" s="17" t="str">
        <x:v>2026-08-29</x:v>
      </x:c>
    </x:row>
    <x:row r="380">
      <x:c r="A380" s="17" t="str">
        <x:v>DF_EMP_TEMP_SEX_ECO_NB-IRN-A-EMP_TEMP_NB-SEX_T-ECO_ISIC4_A-2012</x:v>
      </x:c>
      <x:c r="B380" s="17" t="str">
        <x:v>ilo-ilostat-sdmx-df_emp_temp_sex_eco_nb</x:v>
      </x:c>
      <x:c r="C380" s="17" t="str">
        <x:v>employment_by_economic_activity</x:v>
      </x:c>
      <x:c r="D380" s="17" t="str">
        <x:v>ECO_ISIC4_A</x:v>
      </x:c>
      <x:c r="E380" s="17" t="n">
        <x:v>2012</x:v>
      </x:c>
      <x:c r="F380" s="76" t="n">
        <x:v>3662.472</x:v>
      </x:c>
      <x:c r="G380" s="17" t="str">
        <x:v>PS</x:v>
      </x:c>
      <x:c r="H380" s="17" t="n">
        <x:v>3</x:v>
      </x:c>
      <x:c r="I380" s="17" t="str">
        <x:v>observation</x:v>
      </x:c>
      <x:c r="J380" s="17" t="str">
        <x:v>LFS - Labour Force Survey</x:v>
      </x:c>
      <x:c r="K380" s="17" t="str"/>
      <x:c r="L380" s="17" t="str">
        <x:v>Repository: ILO-STATISTICS - Micro data processing</x:v>
      </x:c>
      <x:c r="M380" s="17" t="str">
        <x:v>https://sdmx.ilo.org/rest/data/ILO,DF_EMP_TEMP_SEX_ECO_NB,1.0/IRN.A...?startPeriod=2000&amp;endPeriod=2026</x:v>
      </x:c>
      <x:c r="N380" s="17" t="str">
        <x:v>2026-08-29</x:v>
      </x:c>
    </x:row>
    <x:row r="381">
      <x:c r="A381" s="17" t="str">
        <x:v>DF_EMP_TEMP_SEX_ECO_NB-IRN-A-EMP_TEMP_NB-SEX_T-ECO_ISIC4_B-2012</x:v>
      </x:c>
      <x:c r="B381" s="17" t="str">
        <x:v>ilo-ilostat-sdmx-df_emp_temp_sex_eco_nb</x:v>
      </x:c>
      <x:c r="C381" s="17" t="str">
        <x:v>employment_by_economic_activity</x:v>
      </x:c>
      <x:c r="D381" s="17" t="str">
        <x:v>ECO_ISIC4_B</x:v>
      </x:c>
      <x:c r="E381" s="17" t="n">
        <x:v>2012</x:v>
      </x:c>
      <x:c r="F381" s="76" t="n">
        <x:v>61.559</x:v>
      </x:c>
      <x:c r="G381" s="17" t="str">
        <x:v>PS</x:v>
      </x:c>
      <x:c r="H381" s="17" t="n">
        <x:v>3</x:v>
      </x:c>
      <x:c r="I381" s="17" t="str">
        <x:v>observation</x:v>
      </x:c>
      <x:c r="J381" s="17" t="str">
        <x:v>LFS - Labour Force Survey</x:v>
      </x:c>
      <x:c r="K381" s="17" t="str"/>
      <x:c r="L381" s="17" t="str">
        <x:v>Repository: ILO-STATISTICS - Micro data processing</x:v>
      </x:c>
      <x:c r="M381" s="17" t="str">
        <x:v>https://sdmx.ilo.org/rest/data/ILO,DF_EMP_TEMP_SEX_ECO_NB,1.0/IRN.A...?startPeriod=2000&amp;endPeriod=2026</x:v>
      </x:c>
      <x:c r="N381" s="17" t="str">
        <x:v>2026-08-29</x:v>
      </x:c>
    </x:row>
    <x:row r="382">
      <x:c r="A382" s="17" t="str">
        <x:v>DF_EMP_TEMP_SEX_ECO_NB-IRN-A-EMP_TEMP_NB-SEX_T-ECO_ISIC4_C-2012</x:v>
      </x:c>
      <x:c r="B382" s="17" t="str">
        <x:v>ilo-ilostat-sdmx-df_emp_temp_sex_eco_nb</x:v>
      </x:c>
      <x:c r="C382" s="17" t="str">
        <x:v>employment_by_economic_activity</x:v>
      </x:c>
      <x:c r="D382" s="17" t="str">
        <x:v>ECO_ISIC4_C</x:v>
      </x:c>
      <x:c r="E382" s="17" t="n">
        <x:v>2012</x:v>
      </x:c>
      <x:c r="F382" s="76" t="n">
        <x:v>3128.627</x:v>
      </x:c>
      <x:c r="G382" s="17" t="str">
        <x:v>PS</x:v>
      </x:c>
      <x:c r="H382" s="17" t="n">
        <x:v>3</x:v>
      </x:c>
      <x:c r="I382" s="17" t="str">
        <x:v>observation</x:v>
      </x:c>
      <x:c r="J382" s="17" t="str">
        <x:v>LFS - Labour Force Survey</x:v>
      </x:c>
      <x:c r="K382" s="17" t="str"/>
      <x:c r="L382" s="17" t="str">
        <x:v>Repository: ILO-STATISTICS - Micro data processing</x:v>
      </x:c>
      <x:c r="M382" s="17" t="str">
        <x:v>https://sdmx.ilo.org/rest/data/ILO,DF_EMP_TEMP_SEX_ECO_NB,1.0/IRN.A...?startPeriod=2000&amp;endPeriod=2026</x:v>
      </x:c>
      <x:c r="N382" s="17" t="str">
        <x:v>2026-08-29</x:v>
      </x:c>
    </x:row>
    <x:row r="383">
      <x:c r="A383" s="17" t="str">
        <x:v>DF_EMP_TEMP_SEX_ECO_NB-IRN-A-EMP_TEMP_NB-SEX_T-ECO_ISIC4_D-2012</x:v>
      </x:c>
      <x:c r="B383" s="17" t="str">
        <x:v>ilo-ilostat-sdmx-df_emp_temp_sex_eco_nb</x:v>
      </x:c>
      <x:c r="C383" s="17" t="str">
        <x:v>employment_by_economic_activity</x:v>
      </x:c>
      <x:c r="D383" s="17" t="str">
        <x:v>ECO_ISIC4_D</x:v>
      </x:c>
      <x:c r="E383" s="17" t="n">
        <x:v>2012</x:v>
      </x:c>
      <x:c r="F383" s="76" t="n">
        <x:v>15.228</x:v>
      </x:c>
      <x:c r="G383" s="17" t="str">
        <x:v>PS</x:v>
      </x:c>
      <x:c r="H383" s="17" t="n">
        <x:v>3</x:v>
      </x:c>
      <x:c r="I383" s="17" t="str">
        <x:v>observation</x:v>
      </x:c>
      <x:c r="J383" s="17" t="str">
        <x:v>LFS - Labour Force Survey</x:v>
      </x:c>
      <x:c r="K383" s="17" t="str"/>
      <x:c r="L383" s="17" t="str">
        <x:v>Repository: ILO-STATISTICS - Micro data processing</x:v>
      </x:c>
      <x:c r="M383" s="17" t="str">
        <x:v>https://sdmx.ilo.org/rest/data/ILO,DF_EMP_TEMP_SEX_ECO_NB,1.0/IRN.A...?startPeriod=2000&amp;endPeriod=2026</x:v>
      </x:c>
      <x:c r="N383" s="17" t="str">
        <x:v>2026-08-29</x:v>
      </x:c>
    </x:row>
    <x:row r="384">
      <x:c r="A384" s="17" t="str">
        <x:v>DF_EMP_TEMP_SEX_ECO_NB-IRN-A-EMP_TEMP_NB-SEX_T-ECO_ISIC4_E-2012</x:v>
      </x:c>
      <x:c r="B384" s="17" t="str">
        <x:v>ilo-ilostat-sdmx-df_emp_temp_sex_eco_nb</x:v>
      </x:c>
      <x:c r="C384" s="17" t="str">
        <x:v>employment_by_economic_activity</x:v>
      </x:c>
      <x:c r="D384" s="17" t="str">
        <x:v>ECO_ISIC4_E</x:v>
      </x:c>
      <x:c r="E384" s="17" t="n">
        <x:v>2012</x:v>
      </x:c>
      <x:c r="F384" s="76" t="n">
        <x:v>194.18</x:v>
      </x:c>
      <x:c r="G384" s="17" t="str">
        <x:v>PS</x:v>
      </x:c>
      <x:c r="H384" s="17" t="n">
        <x:v>3</x:v>
      </x:c>
      <x:c r="I384" s="17" t="str">
        <x:v>observation</x:v>
      </x:c>
      <x:c r="J384" s="17" t="str">
        <x:v>LFS - Labour Force Survey</x:v>
      </x:c>
      <x:c r="K384" s="17" t="str"/>
      <x:c r="L384" s="17" t="str">
        <x:v>Repository: ILO-STATISTICS - Micro data processing</x:v>
      </x:c>
      <x:c r="M384" s="17" t="str">
        <x:v>https://sdmx.ilo.org/rest/data/ILO,DF_EMP_TEMP_SEX_ECO_NB,1.0/IRN.A...?startPeriod=2000&amp;endPeriod=2026</x:v>
      </x:c>
      <x:c r="N384" s="17" t="str">
        <x:v>2026-08-29</x:v>
      </x:c>
    </x:row>
    <x:row r="385">
      <x:c r="A385" s="17" t="str">
        <x:v>DF_EMP_TEMP_SEX_ECO_NB-IRN-A-EMP_TEMP_NB-SEX_T-ECO_ISIC4_F-2012</x:v>
      </x:c>
      <x:c r="B385" s="17" t="str">
        <x:v>ilo-ilostat-sdmx-df_emp_temp_sex_eco_nb</x:v>
      </x:c>
      <x:c r="C385" s="17" t="str">
        <x:v>employment_by_economic_activity</x:v>
      </x:c>
      <x:c r="D385" s="17" t="str">
        <x:v>ECO_ISIC4_F</x:v>
      </x:c>
      <x:c r="E385" s="17" t="n">
        <x:v>2012</x:v>
      </x:c>
      <x:c r="F385" s="76" t="n">
        <x:v>73.297</x:v>
      </x:c>
      <x:c r="G385" s="17" t="str">
        <x:v>PS</x:v>
      </x:c>
      <x:c r="H385" s="17" t="n">
        <x:v>3</x:v>
      </x:c>
      <x:c r="I385" s="17" t="str">
        <x:v>observation</x:v>
      </x:c>
      <x:c r="J385" s="17" t="str">
        <x:v>LFS - Labour Force Survey</x:v>
      </x:c>
      <x:c r="K385" s="17" t="str"/>
      <x:c r="L385" s="17" t="str">
        <x:v>Repository: ILO-STATISTICS - Micro data processing</x:v>
      </x:c>
      <x:c r="M385" s="17" t="str">
        <x:v>https://sdmx.ilo.org/rest/data/ILO,DF_EMP_TEMP_SEX_ECO_NB,1.0/IRN.A...?startPeriod=2000&amp;endPeriod=2026</x:v>
      </x:c>
      <x:c r="N385" s="17" t="str">
        <x:v>2026-08-29</x:v>
      </x:c>
    </x:row>
    <x:row r="386">
      <x:c r="A386" s="17" t="str">
        <x:v>DF_EMP_TEMP_SEX_ECO_NB-IRN-A-EMP_TEMP_NB-SEX_T-ECO_ISIC4_G-2012</x:v>
      </x:c>
      <x:c r="B386" s="17" t="str">
        <x:v>ilo-ilostat-sdmx-df_emp_temp_sex_eco_nb</x:v>
      </x:c>
      <x:c r="C386" s="17" t="str">
        <x:v>employment_by_economic_activity</x:v>
      </x:c>
      <x:c r="D386" s="17" t="str">
        <x:v>ECO_ISIC4_G</x:v>
      </x:c>
      <x:c r="E386" s="17" t="n">
        <x:v>2012</x:v>
      </x:c>
      <x:c r="F386" s="76" t="n">
        <x:v>3155.271</x:v>
      </x:c>
      <x:c r="G386" s="17" t="str">
        <x:v>PS</x:v>
      </x:c>
      <x:c r="H386" s="17" t="n">
        <x:v>3</x:v>
      </x:c>
      <x:c r="I386" s="17" t="str">
        <x:v>observation</x:v>
      </x:c>
      <x:c r="J386" s="17" t="str">
        <x:v>LFS - Labour Force Survey</x:v>
      </x:c>
      <x:c r="K386" s="17" t="str"/>
      <x:c r="L386" s="17" t="str">
        <x:v>Repository: ILO-STATISTICS - Micro data processing</x:v>
      </x:c>
      <x:c r="M386" s="17" t="str">
        <x:v>https://sdmx.ilo.org/rest/data/ILO,DF_EMP_TEMP_SEX_ECO_NB,1.0/IRN.A...?startPeriod=2000&amp;endPeriod=2026</x:v>
      </x:c>
      <x:c r="N386" s="17" t="str">
        <x:v>2026-08-29</x:v>
      </x:c>
    </x:row>
    <x:row r="387">
      <x:c r="A387" s="17" t="str">
        <x:v>DF_EMP_TEMP_SEX_ECO_NB-IRN-A-EMP_TEMP_NB-SEX_T-ECO_ISIC4_H-2012</x:v>
      </x:c>
      <x:c r="B387" s="17" t="str">
        <x:v>ilo-ilostat-sdmx-df_emp_temp_sex_eco_nb</x:v>
      </x:c>
      <x:c r="C387" s="17" t="str">
        <x:v>employment_by_economic_activity</x:v>
      </x:c>
      <x:c r="D387" s="17" t="str">
        <x:v>ECO_ISIC4_H</x:v>
      </x:c>
      <x:c r="E387" s="17" t="n">
        <x:v>2012</x:v>
      </x:c>
      <x:c r="F387" s="76" t="n">
        <x:v>2943.268</x:v>
      </x:c>
      <x:c r="G387" s="17" t="str">
        <x:v>PS</x:v>
      </x:c>
      <x:c r="H387" s="17" t="n">
        <x:v>3</x:v>
      </x:c>
      <x:c r="I387" s="17" t="str">
        <x:v>observation</x:v>
      </x:c>
      <x:c r="J387" s="17" t="str">
        <x:v>LFS - Labour Force Survey</x:v>
      </x:c>
      <x:c r="K387" s="17" t="str"/>
      <x:c r="L387" s="17" t="str">
        <x:v>Repository: ILO-STATISTICS - Micro data processing</x:v>
      </x:c>
      <x:c r="M387" s="17" t="str">
        <x:v>https://sdmx.ilo.org/rest/data/ILO,DF_EMP_TEMP_SEX_ECO_NB,1.0/IRN.A...?startPeriod=2000&amp;endPeriod=2026</x:v>
      </x:c>
      <x:c r="N387" s="17" t="str">
        <x:v>2026-08-29</x:v>
      </x:c>
    </x:row>
    <x:row r="388">
      <x:c r="A388" s="17" t="str">
        <x:v>DF_EMP_TEMP_SEX_ECO_NB-IRN-A-EMP_TEMP_NB-SEX_T-ECO_ISIC4_I-2012</x:v>
      </x:c>
      <x:c r="B388" s="17" t="str">
        <x:v>ilo-ilostat-sdmx-df_emp_temp_sex_eco_nb</x:v>
      </x:c>
      <x:c r="C388" s="17" t="str">
        <x:v>employment_by_economic_activity</x:v>
      </x:c>
      <x:c r="D388" s="17" t="str">
        <x:v>ECO_ISIC4_I</x:v>
      </x:c>
      <x:c r="E388" s="17" t="n">
        <x:v>2012</x:v>
      </x:c>
      <x:c r="F388" s="76" t="n">
        <x:v>221.459</x:v>
      </x:c>
      <x:c r="G388" s="17" t="str">
        <x:v>PS</x:v>
      </x:c>
      <x:c r="H388" s="17" t="n">
        <x:v>3</x:v>
      </x:c>
      <x:c r="I388" s="17" t="str">
        <x:v>observation</x:v>
      </x:c>
      <x:c r="J388" s="17" t="str">
        <x:v>LFS - Labour Force Survey</x:v>
      </x:c>
      <x:c r="K388" s="17" t="str"/>
      <x:c r="L388" s="17" t="str">
        <x:v>Repository: ILO-STATISTICS - Micro data processing</x:v>
      </x:c>
      <x:c r="M388" s="17" t="str">
        <x:v>https://sdmx.ilo.org/rest/data/ILO,DF_EMP_TEMP_SEX_ECO_NB,1.0/IRN.A...?startPeriod=2000&amp;endPeriod=2026</x:v>
      </x:c>
      <x:c r="N388" s="17" t="str">
        <x:v>2026-08-29</x:v>
      </x:c>
    </x:row>
    <x:row r="389">
      <x:c r="A389" s="17" t="str">
        <x:v>DF_EMP_TEMP_SEX_ECO_NB-IRN-A-EMP_TEMP_NB-SEX_T-ECO_ISIC4_J-2012</x:v>
      </x:c>
      <x:c r="B389" s="17" t="str">
        <x:v>ilo-ilostat-sdmx-df_emp_temp_sex_eco_nb</x:v>
      </x:c>
      <x:c r="C389" s="17" t="str">
        <x:v>employment_by_economic_activity</x:v>
      </x:c>
      <x:c r="D389" s="17" t="str">
        <x:v>ECO_ISIC4_J</x:v>
      </x:c>
      <x:c r="E389" s="17" t="n">
        <x:v>2012</x:v>
      </x:c>
      <x:c r="F389" s="76" t="n">
        <x:v>2018.191</x:v>
      </x:c>
      <x:c r="G389" s="17" t="str">
        <x:v>PS</x:v>
      </x:c>
      <x:c r="H389" s="17" t="n">
        <x:v>3</x:v>
      </x:c>
      <x:c r="I389" s="17" t="str">
        <x:v>observation</x:v>
      </x:c>
      <x:c r="J389" s="17" t="str">
        <x:v>LFS - Labour Force Survey</x:v>
      </x:c>
      <x:c r="K389" s="17" t="str"/>
      <x:c r="L389" s="17" t="str">
        <x:v>Repository: ILO-STATISTICS - Micro data processing</x:v>
      </x:c>
      <x:c r="M389" s="17" t="str">
        <x:v>https://sdmx.ilo.org/rest/data/ILO,DF_EMP_TEMP_SEX_ECO_NB,1.0/IRN.A...?startPeriod=2000&amp;endPeriod=2026</x:v>
      </x:c>
      <x:c r="N389" s="17" t="str">
        <x:v>2026-08-29</x:v>
      </x:c>
    </x:row>
    <x:row r="390">
      <x:c r="A390" s="17" t="str">
        <x:v>DF_EMP_TEMP_SEX_ECO_NB-IRN-A-EMP_TEMP_NB-SEX_T-ECO_ISIC4_K-2012</x:v>
      </x:c>
      <x:c r="B390" s="17" t="str">
        <x:v>ilo-ilostat-sdmx-df_emp_temp_sex_eco_nb</x:v>
      </x:c>
      <x:c r="C390" s="17" t="str">
        <x:v>employment_by_economic_activity</x:v>
      </x:c>
      <x:c r="D390" s="17" t="str">
        <x:v>ECO_ISIC4_K</x:v>
      </x:c>
      <x:c r="E390" s="17" t="n">
        <x:v>2012</x:v>
      </x:c>
      <x:c r="F390" s="76" t="n">
        <x:v>323.825</x:v>
      </x:c>
      <x:c r="G390" s="17" t="str">
        <x:v>PS</x:v>
      </x:c>
      <x:c r="H390" s="17" t="n">
        <x:v>3</x:v>
      </x:c>
      <x:c r="I390" s="17" t="str">
        <x:v>observation</x:v>
      </x:c>
      <x:c r="J390" s="17" t="str">
        <x:v>LFS - Labour Force Survey</x:v>
      </x:c>
      <x:c r="K390" s="17" t="str"/>
      <x:c r="L390" s="17" t="str">
        <x:v>Repository: ILO-STATISTICS - Micro data processing</x:v>
      </x:c>
      <x:c r="M390" s="17" t="str">
        <x:v>https://sdmx.ilo.org/rest/data/ILO,DF_EMP_TEMP_SEX_ECO_NB,1.0/IRN.A...?startPeriod=2000&amp;endPeriod=2026</x:v>
      </x:c>
      <x:c r="N390" s="17" t="str">
        <x:v>2026-08-29</x:v>
      </x:c>
    </x:row>
    <x:row r="391">
      <x:c r="A391" s="17" t="str">
        <x:v>DF_EMP_TEMP_SEX_ECO_NB-IRN-A-EMP_TEMP_NB-SEX_T-ECO_ISIC4_M-2012</x:v>
      </x:c>
      <x:c r="B391" s="17" t="str">
        <x:v>ilo-ilostat-sdmx-df_emp_temp_sex_eco_nb</x:v>
      </x:c>
      <x:c r="C391" s="17" t="str">
        <x:v>employment_by_economic_activity</x:v>
      </x:c>
      <x:c r="D391" s="17" t="str">
        <x:v>ECO_ISIC4_M</x:v>
      </x:c>
      <x:c r="E391" s="17" t="n">
        <x:v>2012</x:v>
      </x:c>
      <x:c r="F391" s="76" t="n">
        <x:v>1886.82</x:v>
      </x:c>
      <x:c r="G391" s="17" t="str">
        <x:v>PS</x:v>
      </x:c>
      <x:c r="H391" s="17" t="n">
        <x:v>3</x:v>
      </x:c>
      <x:c r="I391" s="17" t="str">
        <x:v>observation</x:v>
      </x:c>
      <x:c r="J391" s="17" t="str">
        <x:v>LFS - Labour Force Survey</x:v>
      </x:c>
      <x:c r="K391" s="17" t="str"/>
      <x:c r="L391" s="17" t="str">
        <x:v>Repository: ILO-STATISTICS - Micro data processing</x:v>
      </x:c>
      <x:c r="M391" s="17" t="str">
        <x:v>https://sdmx.ilo.org/rest/data/ILO,DF_EMP_TEMP_SEX_ECO_NB,1.0/IRN.A...?startPeriod=2000&amp;endPeriod=2026</x:v>
      </x:c>
      <x:c r="N391" s="17" t="str">
        <x:v>2026-08-29</x:v>
      </x:c>
    </x:row>
    <x:row r="392">
      <x:c r="A392" s="17" t="str">
        <x:v>DF_EMP_TEMP_SEX_ECO_NB-IRN-A-EMP_TEMP_NB-SEX_T-ECO_ISIC4_N-2012</x:v>
      </x:c>
      <x:c r="B392" s="17" t="str">
        <x:v>ilo-ilostat-sdmx-df_emp_temp_sex_eco_nb</x:v>
      </x:c>
      <x:c r="C392" s="17" t="str">
        <x:v>employment_by_economic_activity</x:v>
      </x:c>
      <x:c r="D392" s="17" t="str">
        <x:v>ECO_ISIC4_N</x:v>
      </x:c>
      <x:c r="E392" s="17" t="n">
        <x:v>2012</x:v>
      </x:c>
      <x:c r="F392" s="76" t="n">
        <x:v>1221.953</x:v>
      </x:c>
      <x:c r="G392" s="17" t="str">
        <x:v>PS</x:v>
      </x:c>
      <x:c r="H392" s="17" t="n">
        <x:v>3</x:v>
      </x:c>
      <x:c r="I392" s="17" t="str">
        <x:v>observation</x:v>
      </x:c>
      <x:c r="J392" s="17" t="str">
        <x:v>LFS - Labour Force Survey</x:v>
      </x:c>
      <x:c r="K392" s="17" t="str"/>
      <x:c r="L392" s="17" t="str">
        <x:v>Repository: ILO-STATISTICS - Micro data processing</x:v>
      </x:c>
      <x:c r="M392" s="17" t="str">
        <x:v>https://sdmx.ilo.org/rest/data/ILO,DF_EMP_TEMP_SEX_ECO_NB,1.0/IRN.A...?startPeriod=2000&amp;endPeriod=2026</x:v>
      </x:c>
      <x:c r="N392" s="17" t="str">
        <x:v>2026-08-29</x:v>
      </x:c>
    </x:row>
    <x:row r="393">
      <x:c r="A393" s="17" t="str">
        <x:v>DF_EMP_TEMP_SEX_ECO_NB-IRN-A-EMP_TEMP_NB-SEX_T-ECO_ISIC4_P-2012</x:v>
      </x:c>
      <x:c r="B393" s="17" t="str">
        <x:v>ilo-ilostat-sdmx-df_emp_temp_sex_eco_nb</x:v>
      </x:c>
      <x:c r="C393" s="17" t="str">
        <x:v>employment_by_economic_activity</x:v>
      </x:c>
      <x:c r="D393" s="17" t="str">
        <x:v>ECO_ISIC4_P</x:v>
      </x:c>
      <x:c r="E393" s="17" t="n">
        <x:v>2012</x:v>
      </x:c>
      <x:c r="F393" s="76" t="n">
        <x:v>556.836</x:v>
      </x:c>
      <x:c r="G393" s="17" t="str">
        <x:v>PS</x:v>
      </x:c>
      <x:c r="H393" s="17" t="n">
        <x:v>3</x:v>
      </x:c>
      <x:c r="I393" s="17" t="str">
        <x:v>observation</x:v>
      </x:c>
      <x:c r="J393" s="17" t="str">
        <x:v>LFS - Labour Force Survey</x:v>
      </x:c>
      <x:c r="K393" s="17" t="str"/>
      <x:c r="L393" s="17" t="str">
        <x:v>Repository: ILO-STATISTICS - Micro data processing</x:v>
      </x:c>
      <x:c r="M393" s="17" t="str">
        <x:v>https://sdmx.ilo.org/rest/data/ILO,DF_EMP_TEMP_SEX_ECO_NB,1.0/IRN.A...?startPeriod=2000&amp;endPeriod=2026</x:v>
      </x:c>
      <x:c r="N393" s="17" t="str">
        <x:v>2026-08-29</x:v>
      </x:c>
    </x:row>
    <x:row r="394">
      <x:c r="A394" s="17" t="str">
        <x:v>DF_EMP_TEMP_SEX_ECO_NB-IRN-A-EMP_TEMP_NB-SEX_T-ECO_ISIC4_R-2012</x:v>
      </x:c>
      <x:c r="B394" s="17" t="str">
        <x:v>ilo-ilostat-sdmx-df_emp_temp_sex_eco_nb</x:v>
      </x:c>
      <x:c r="C394" s="17" t="str">
        <x:v>employment_by_economic_activity</x:v>
      </x:c>
      <x:c r="D394" s="17" t="str">
        <x:v>ECO_ISIC4_R</x:v>
      </x:c>
      <x:c r="E394" s="17" t="n">
        <x:v>2012</x:v>
      </x:c>
      <x:c r="F394" s="76" t="n">
        <x:v>486.94</x:v>
      </x:c>
      <x:c r="G394" s="17" t="str">
        <x:v>PS</x:v>
      </x:c>
      <x:c r="H394" s="17" t="n">
        <x:v>3</x:v>
      </x:c>
      <x:c r="I394" s="17" t="str">
        <x:v>observation</x:v>
      </x:c>
      <x:c r="J394" s="17" t="str">
        <x:v>LFS - Labour Force Survey</x:v>
      </x:c>
      <x:c r="K394" s="17" t="str"/>
      <x:c r="L394" s="17" t="str">
        <x:v>Repository: ILO-STATISTICS - Micro data processing</x:v>
      </x:c>
      <x:c r="M394" s="17" t="str">
        <x:v>https://sdmx.ilo.org/rest/data/ILO,DF_EMP_TEMP_SEX_ECO_NB,1.0/IRN.A...?startPeriod=2000&amp;endPeriod=2026</x:v>
      </x:c>
      <x:c r="N394" s="17" t="str">
        <x:v>2026-08-29</x:v>
      </x:c>
    </x:row>
    <x:row r="395">
      <x:c r="A395" s="17" t="str">
        <x:v>DF_EMP_TEMP_SEX_ECO_NB-IRN-A-EMP_TEMP_NB-SEX_T-ECO_ISIC4_S-2012</x:v>
      </x:c>
      <x:c r="B395" s="17" t="str">
        <x:v>ilo-ilostat-sdmx-df_emp_temp_sex_eco_nb</x:v>
      </x:c>
      <x:c r="C395" s="17" t="str">
        <x:v>employment_by_economic_activity</x:v>
      </x:c>
      <x:c r="D395" s="17" t="str">
        <x:v>ECO_ISIC4_S</x:v>
      </x:c>
      <x:c r="E395" s="17" t="n">
        <x:v>2012</x:v>
      </x:c>
      <x:c r="F395" s="76" t="n">
        <x:v>32.875</x:v>
      </x:c>
      <x:c r="G395" s="17" t="str">
        <x:v>PS</x:v>
      </x:c>
      <x:c r="H395" s="17" t="n">
        <x:v>3</x:v>
      </x:c>
      <x:c r="I395" s="17" t="str">
        <x:v>observation</x:v>
      </x:c>
      <x:c r="J395" s="17" t="str">
        <x:v>LFS - Labour Force Survey</x:v>
      </x:c>
      <x:c r="K395" s="17" t="str"/>
      <x:c r="L395" s="17" t="str">
        <x:v>Repository: ILO-STATISTICS - Micro data processing</x:v>
      </x:c>
      <x:c r="M395" s="17" t="str">
        <x:v>https://sdmx.ilo.org/rest/data/ILO,DF_EMP_TEMP_SEX_ECO_NB,1.0/IRN.A...?startPeriod=2000&amp;endPeriod=2026</x:v>
      </x:c>
      <x:c r="N395" s="17" t="str">
        <x:v>2026-08-29</x:v>
      </x:c>
    </x:row>
    <x:row r="396">
      <x:c r="A396" s="17" t="str">
        <x:v>DF_EMP_TEMP_SEX_ECO_NB-IRN-A-EMP_TEMP_NB-SEX_T-ECO_ISIC4_T-2012</x:v>
      </x:c>
      <x:c r="B396" s="17" t="str">
        <x:v>ilo-ilostat-sdmx-df_emp_temp_sex_eco_nb</x:v>
      </x:c>
      <x:c r="C396" s="17" t="str">
        <x:v>employment_by_economic_activity</x:v>
      </x:c>
      <x:c r="D396" s="17" t="str">
        <x:v>ECO_ISIC4_T</x:v>
      </x:c>
      <x:c r="E396" s="17" t="n">
        <x:v>2012</x:v>
      </x:c>
      <x:c r="F396" s="76" t="n">
        <x:v>0</x:v>
      </x:c>
      <x:c r="G396" s="17" t="str">
        <x:v>PS</x:v>
      </x:c>
      <x:c r="H396" s="17" t="n">
        <x:v>3</x:v>
      </x:c>
      <x:c r="I396" s="17" t="str">
        <x:v>observation</x:v>
      </x:c>
      <x:c r="J396" s="17" t="str">
        <x:v>LFS - Labour Force Survey</x:v>
      </x:c>
      <x:c r="K396" s="17" t="str">
        <x:v>U</x:v>
      </x:c>
      <x:c r="L396" s="17" t="str">
        <x:v>Repository: ILO-STATISTICS - Micro data processing</x:v>
      </x:c>
      <x:c r="M396" s="17" t="str">
        <x:v>https://sdmx.ilo.org/rest/data/ILO,DF_EMP_TEMP_SEX_ECO_NB,1.0/IRN.A...?startPeriod=2000&amp;endPeriod=2026</x:v>
      </x:c>
      <x:c r="N396" s="17" t="str">
        <x:v>2026-08-29</x:v>
      </x:c>
    </x:row>
    <x:row r="397">
      <x:c r="A397" s="17" t="str">
        <x:v>DF_EMP_TEMP_SEX_ECO_NB-IRN-A-EMP_TEMP_NB-SEX_T-ECO_ISIC4_TOTAL-2012</x:v>
      </x:c>
      <x:c r="B397" s="17" t="str">
        <x:v>ilo-ilostat-sdmx-df_emp_temp_sex_eco_nb</x:v>
      </x:c>
      <x:c r="C397" s="17" t="str">
        <x:v>employment_by_economic_activity</x:v>
      </x:c>
      <x:c r="D397" s="17" t="str">
        <x:v>ECO_ISIC4_TOTAL</x:v>
      </x:c>
      <x:c r="E397" s="17" t="n">
        <x:v>2012</x:v>
      </x:c>
      <x:c r="F397" s="76" t="n">
        <x:v>20283.386</x:v>
      </x:c>
      <x:c r="G397" s="17" t="str">
        <x:v>PS</x:v>
      </x:c>
      <x:c r="H397" s="17" t="n">
        <x:v>3</x:v>
      </x:c>
      <x:c r="I397" s="17" t="str">
        <x:v>observation</x:v>
      </x:c>
      <x:c r="J397" s="17" t="str">
        <x:v>LFS - Labour Force Survey</x:v>
      </x:c>
      <x:c r="K397" s="17" t="str"/>
      <x:c r="L397" s="17" t="str">
        <x:v>Repository: ILO-STATISTICS - Micro data processing</x:v>
      </x:c>
      <x:c r="M397" s="17" t="str">
        <x:v>https://sdmx.ilo.org/rest/data/ILO,DF_EMP_TEMP_SEX_ECO_NB,1.0/IRN.A...?startPeriod=2000&amp;endPeriod=2026</x:v>
      </x:c>
      <x:c r="N397" s="17" t="str">
        <x:v>2026-08-29</x:v>
      </x:c>
    </x:row>
    <x:row r="398">
      <x:c r="A398" s="17" t="str">
        <x:v>DF_EMP_TEMP_SEX_ECO_NB-IRN-A-EMP_TEMP_NB-SEX_T-ECO_ISIC4_U-2012</x:v>
      </x:c>
      <x:c r="B398" s="17" t="str">
        <x:v>ilo-ilostat-sdmx-df_emp_temp_sex_eco_nb</x:v>
      </x:c>
      <x:c r="C398" s="17" t="str">
        <x:v>employment_by_economic_activity</x:v>
      </x:c>
      <x:c r="D398" s="17" t="str">
        <x:v>ECO_ISIC4_U</x:v>
      </x:c>
      <x:c r="E398" s="17" t="n">
        <x:v>2012</x:v>
      </x:c>
      <x:c r="F398" s="76" t="n">
        <x:v>0</x:v>
      </x:c>
      <x:c r="G398" s="17" t="str">
        <x:v>PS</x:v>
      </x:c>
      <x:c r="H398" s="17" t="n">
        <x:v>3</x:v>
      </x:c>
      <x:c r="I398" s="17" t="str">
        <x:v>observation</x:v>
      </x:c>
      <x:c r="J398" s="17" t="str">
        <x:v>LFS - Labour Force Survey</x:v>
      </x:c>
      <x:c r="K398" s="17" t="str">
        <x:v>U</x:v>
      </x:c>
      <x:c r="L398" s="17" t="str">
        <x:v>Repository: ILO-STATISTICS - Micro data processing</x:v>
      </x:c>
      <x:c r="M398" s="17" t="str">
        <x:v>https://sdmx.ilo.org/rest/data/ILO,DF_EMP_TEMP_SEX_ECO_NB,1.0/IRN.A...?startPeriod=2000&amp;endPeriod=2026</x:v>
      </x:c>
      <x:c r="N398" s="17" t="str">
        <x:v>2026-08-29</x:v>
      </x:c>
    </x:row>
    <x:row r="399">
      <x:c r="A399" s="17" t="str">
        <x:v>DF_EMP_TEMP_SEX_ECO_NB-IRN-A-EMP_TEMP_NB-SEX_T-ECO_ISIC4_X-2012</x:v>
      </x:c>
      <x:c r="B399" s="17" t="str">
        <x:v>ilo-ilostat-sdmx-df_emp_temp_sex_eco_nb</x:v>
      </x:c>
      <x:c r="C399" s="17" t="str">
        <x:v>employment_by_economic_activity</x:v>
      </x:c>
      <x:c r="D399" s="17" t="str">
        <x:v>ECO_ISIC4_X</x:v>
      </x:c>
      <x:c r="E399" s="17" t="n">
        <x:v>2012</x:v>
      </x:c>
      <x:c r="F399" s="76" t="n">
        <x:v>298.48</x:v>
      </x:c>
      <x:c r="G399" s="17" t="str">
        <x:v>PS</x:v>
      </x:c>
      <x:c r="H399" s="17" t="n">
        <x:v>3</x:v>
      </x:c>
      <x:c r="I399" s="17" t="str">
        <x:v>observation</x:v>
      </x:c>
      <x:c r="J399" s="17" t="str">
        <x:v>LFS - Labour Force Survey</x:v>
      </x:c>
      <x:c r="K399" s="17" t="str"/>
      <x:c r="L399" s="17" t="str">
        <x:v>Repository: ILO-STATISTICS - Micro data processing</x:v>
      </x:c>
      <x:c r="M399" s="17" t="str">
        <x:v>https://sdmx.ilo.org/rest/data/ILO,DF_EMP_TEMP_SEX_ECO_NB,1.0/IRN.A...?startPeriod=2000&amp;endPeriod=2026</x:v>
      </x:c>
      <x:c r="N399" s="17" t="str">
        <x:v>2026-08-29</x:v>
      </x:c>
    </x:row>
    <x:row r="400">
      <x:c r="A400" s="17" t="str">
        <x:v>DF_EMP_TEMP_SEX_ECO_NB-IRN-A-EMP_TEMP_NB-SEX_T-ECO_SECTOR_AGR-2012</x:v>
      </x:c>
      <x:c r="B400" s="17" t="str">
        <x:v>ilo-ilostat-sdmx-df_emp_temp_sex_eco_nb</x:v>
      </x:c>
      <x:c r="C400" s="17" t="str">
        <x:v>employment_by_economic_activity</x:v>
      </x:c>
      <x:c r="D400" s="17" t="str">
        <x:v>ECO_SECTOR_AGR</x:v>
      </x:c>
      <x:c r="E400" s="17" t="n">
        <x:v>2012</x:v>
      </x:c>
      <x:c r="F400" s="76" t="n">
        <x:v>3662.472</x:v>
      </x:c>
      <x:c r="G400" s="17" t="str">
        <x:v>PS</x:v>
      </x:c>
      <x:c r="H400" s="17" t="n">
        <x:v>3</x:v>
      </x:c>
      <x:c r="I400" s="17" t="str">
        <x:v>observation</x:v>
      </x:c>
      <x:c r="J400" s="17" t="str">
        <x:v>LFS - Labour Force Survey</x:v>
      </x:c>
      <x:c r="K400" s="17" t="str"/>
      <x:c r="L400" s="17" t="str">
        <x:v>Repository: ILO-STATISTICS - Micro data processing</x:v>
      </x:c>
      <x:c r="M400" s="17" t="str">
        <x:v>https://sdmx.ilo.org/rest/data/ILO,DF_EMP_TEMP_SEX_ECO_NB,1.0/IRN.A...?startPeriod=2000&amp;endPeriod=2026</x:v>
      </x:c>
      <x:c r="N400" s="17" t="str">
        <x:v>2026-08-29</x:v>
      </x:c>
    </x:row>
    <x:row r="401">
      <x:c r="A401" s="17" t="str">
        <x:v>DF_EMP_TEMP_SEX_ECO_NB-IRN-A-EMP_TEMP_NB-SEX_T-ECO_SECTOR_IND-2012</x:v>
      </x:c>
      <x:c r="B401" s="17" t="str">
        <x:v>ilo-ilostat-sdmx-df_emp_temp_sex_eco_nb</x:v>
      </x:c>
      <x:c r="C401" s="17" t="str">
        <x:v>employment_by_economic_activity</x:v>
      </x:c>
      <x:c r="D401" s="17" t="str">
        <x:v>ECO_SECTOR_IND</x:v>
      </x:c>
      <x:c r="E401" s="17" t="n">
        <x:v>2012</x:v>
      </x:c>
      <x:c r="F401" s="76" t="n">
        <x:v>3472.891</x:v>
      </x:c>
      <x:c r="G401" s="17" t="str">
        <x:v>PS</x:v>
      </x:c>
      <x:c r="H401" s="17" t="n">
        <x:v>3</x:v>
      </x:c>
      <x:c r="I401" s="17" t="str">
        <x:v>observation</x:v>
      </x:c>
      <x:c r="J401" s="17" t="str">
        <x:v>LFS - Labour Force Survey</x:v>
      </x:c>
      <x:c r="K401" s="17" t="str"/>
      <x:c r="L401" s="17" t="str">
        <x:v>Repository: ILO-STATISTICS - Micro data processing</x:v>
      </x:c>
      <x:c r="M401" s="17" t="str">
        <x:v>https://sdmx.ilo.org/rest/data/ILO,DF_EMP_TEMP_SEX_ECO_NB,1.0/IRN.A...?startPeriod=2000&amp;endPeriod=2026</x:v>
      </x:c>
      <x:c r="N401" s="17" t="str">
        <x:v>2026-08-29</x:v>
      </x:c>
    </x:row>
    <x:row r="402">
      <x:c r="A402" s="17" t="str">
        <x:v>DF_EMP_TEMP_SEX_ECO_NB-IRN-A-EMP_TEMP_NB-SEX_T-ECO_SECTOR_NAG-2012</x:v>
      </x:c>
      <x:c r="B402" s="17" t="str">
        <x:v>ilo-ilostat-sdmx-df_emp_temp_sex_eco_nb</x:v>
      </x:c>
      <x:c r="C402" s="17" t="str">
        <x:v>employment_by_economic_activity</x:v>
      </x:c>
      <x:c r="D402" s="17" t="str">
        <x:v>ECO_SECTOR_NAG</x:v>
      </x:c>
      <x:c r="E402" s="17" t="n">
        <x:v>2012</x:v>
      </x:c>
      <x:c r="F402" s="76" t="n">
        <x:v>16620.914</x:v>
      </x:c>
      <x:c r="G402" s="17" t="str">
        <x:v>PS</x:v>
      </x:c>
      <x:c r="H402" s="17" t="n">
        <x:v>3</x:v>
      </x:c>
      <x:c r="I402" s="17" t="str">
        <x:v>observation</x:v>
      </x:c>
      <x:c r="J402" s="17" t="str">
        <x:v>LFS - Labour Force Survey</x:v>
      </x:c>
      <x:c r="K402" s="17" t="str"/>
      <x:c r="L402" s="17" t="str">
        <x:v>Repository: ILO-STATISTICS - Micro data processing</x:v>
      </x:c>
      <x:c r="M402" s="17" t="str">
        <x:v>https://sdmx.ilo.org/rest/data/ILO,DF_EMP_TEMP_SEX_ECO_NB,1.0/IRN.A...?startPeriod=2000&amp;endPeriod=2026</x:v>
      </x:c>
      <x:c r="N402" s="17" t="str">
        <x:v>2026-08-29</x:v>
      </x:c>
    </x:row>
    <x:row r="403">
      <x:c r="A403" s="17" t="str">
        <x:v>DF_EMP_TEMP_SEX_ECO_NB-IRN-A-EMP_TEMP_NB-SEX_T-ECO_SECTOR_SER-2012</x:v>
      </x:c>
      <x:c r="B403" s="17" t="str">
        <x:v>ilo-ilostat-sdmx-df_emp_temp_sex_eco_nb</x:v>
      </x:c>
      <x:c r="C403" s="17" t="str">
        <x:v>employment_by_economic_activity</x:v>
      </x:c>
      <x:c r="D403" s="17" t="str">
        <x:v>ECO_SECTOR_SER</x:v>
      </x:c>
      <x:c r="E403" s="17" t="n">
        <x:v>2012</x:v>
      </x:c>
      <x:c r="F403" s="76" t="n">
        <x:v>12849.543</x:v>
      </x:c>
      <x:c r="G403" s="17" t="str">
        <x:v>PS</x:v>
      </x:c>
      <x:c r="H403" s="17" t="n">
        <x:v>3</x:v>
      </x:c>
      <x:c r="I403" s="17" t="str">
        <x:v>observation</x:v>
      </x:c>
      <x:c r="J403" s="17" t="str">
        <x:v>LFS - Labour Force Survey</x:v>
      </x:c>
      <x:c r="K403" s="17" t="str"/>
      <x:c r="L403" s="17" t="str">
        <x:v>Repository: ILO-STATISTICS - Micro data processing</x:v>
      </x:c>
      <x:c r="M403" s="17" t="str">
        <x:v>https://sdmx.ilo.org/rest/data/ILO,DF_EMP_TEMP_SEX_ECO_NB,1.0/IRN.A...?startPeriod=2000&amp;endPeriod=2026</x:v>
      </x:c>
      <x:c r="N403" s="17" t="str">
        <x:v>2026-08-29</x:v>
      </x:c>
    </x:row>
    <x:row r="404">
      <x:c r="A404" s="17" t="str">
        <x:v>DF_EMP_TEMP_SEX_ECO_NB-IRN-A-EMP_TEMP_NB-SEX_T-ECO_SECTOR_TOTAL-2012</x:v>
      </x:c>
      <x:c r="B404" s="17" t="str">
        <x:v>ilo-ilostat-sdmx-df_emp_temp_sex_eco_nb</x:v>
      </x:c>
      <x:c r="C404" s="17" t="str">
        <x:v>employment_by_economic_activity</x:v>
      </x:c>
      <x:c r="D404" s="17" t="str">
        <x:v>ECO_SECTOR_TOTAL</x:v>
      </x:c>
      <x:c r="E404" s="17" t="n">
        <x:v>2012</x:v>
      </x:c>
      <x:c r="F404" s="76" t="n">
        <x:v>20283.386</x:v>
      </x:c>
      <x:c r="G404" s="17" t="str">
        <x:v>PS</x:v>
      </x:c>
      <x:c r="H404" s="17" t="n">
        <x:v>3</x:v>
      </x:c>
      <x:c r="I404" s="17" t="str">
        <x:v>observation</x:v>
      </x:c>
      <x:c r="J404" s="17" t="str">
        <x:v>LFS - Labour Force Survey</x:v>
      </x:c>
      <x:c r="K404" s="17" t="str"/>
      <x:c r="L404" s="17" t="str">
        <x:v>Repository: ILO-STATISTICS - Micro data processing</x:v>
      </x:c>
      <x:c r="M404" s="17" t="str">
        <x:v>https://sdmx.ilo.org/rest/data/ILO,DF_EMP_TEMP_SEX_ECO_NB,1.0/IRN.A...?startPeriod=2000&amp;endPeriod=2026</x:v>
      </x:c>
      <x:c r="N404" s="17" t="str">
        <x:v>2026-08-29</x:v>
      </x:c>
    </x:row>
    <x:row r="405">
      <x:c r="A405" s="17" t="str">
        <x:v>DF_EMP_TEMP_SEX_ECO_NB-IRN-A-EMP_TEMP_NB-SEX_T-ECO_SECTOR_X-2012</x:v>
      </x:c>
      <x:c r="B405" s="17" t="str">
        <x:v>ilo-ilostat-sdmx-df_emp_temp_sex_eco_nb</x:v>
      </x:c>
      <x:c r="C405" s="17" t="str">
        <x:v>employment_by_economic_activity</x:v>
      </x:c>
      <x:c r="D405" s="17" t="str">
        <x:v>ECO_SECTOR_X</x:v>
      </x:c>
      <x:c r="E405" s="17" t="n">
        <x:v>2012</x:v>
      </x:c>
      <x:c r="F405" s="76" t="n">
        <x:v>298.48</x:v>
      </x:c>
      <x:c r="G405" s="17" t="str">
        <x:v>PS</x:v>
      </x:c>
      <x:c r="H405" s="17" t="n">
        <x:v>3</x:v>
      </x:c>
      <x:c r="I405" s="17" t="str">
        <x:v>observation</x:v>
      </x:c>
      <x:c r="J405" s="17" t="str">
        <x:v>LFS - Labour Force Survey</x:v>
      </x:c>
      <x:c r="K405" s="17" t="str"/>
      <x:c r="L405" s="17" t="str">
        <x:v>Repository: ILO-STATISTICS - Micro data processing</x:v>
      </x:c>
      <x:c r="M405" s="17" t="str">
        <x:v>https://sdmx.ilo.org/rest/data/ILO,DF_EMP_TEMP_SEX_ECO_NB,1.0/IRN.A...?startPeriod=2000&amp;endPeriod=2026</x:v>
      </x:c>
      <x:c r="N405" s="17" t="str">
        <x:v>2026-08-29</x:v>
      </x:c>
    </x:row>
    <x:row r="406">
      <x:c r="A406" s="17" t="str">
        <x:v>DF_EMP_TEMP_SEX_ECO_NB-IRN-A-EMP_TEMP_NB-SEX_T-ECO_AGGREGATE_AGR-2013</x:v>
      </x:c>
      <x:c r="B406" s="17" t="str">
        <x:v>ilo-ilostat-sdmx-df_emp_temp_sex_eco_nb</x:v>
      </x:c>
      <x:c r="C406" s="17" t="str">
        <x:v>employment_by_economic_activity</x:v>
      </x:c>
      <x:c r="D406" s="17" t="str">
        <x:v>ECO_AGGREGATE_AGR</x:v>
      </x:c>
      <x:c r="E406" s="17" t="n">
        <x:v>2013</x:v>
      </x:c>
      <x:c r="F406" s="76" t="n">
        <x:v>3588.738</x:v>
      </x:c>
      <x:c r="G406" s="17" t="str">
        <x:v>PS</x:v>
      </x:c>
      <x:c r="H406" s="17" t="n">
        <x:v>3</x:v>
      </x:c>
      <x:c r="I406" s="17" t="str">
        <x:v>observation</x:v>
      </x:c>
      <x:c r="J406" s="17" t="str">
        <x:v>LFS - Labour Force Survey</x:v>
      </x:c>
      <x:c r="K406" s="17" t="str"/>
      <x:c r="L406" s="17" t="str">
        <x:v>Repository: ILO-STATISTICS - Micro data processing</x:v>
      </x:c>
      <x:c r="M406" s="17" t="str">
        <x:v>https://sdmx.ilo.org/rest/data/ILO,DF_EMP_TEMP_SEX_ECO_NB,1.0/IRN.A...?startPeriod=2000&amp;endPeriod=2026</x:v>
      </x:c>
      <x:c r="N406" s="17" t="str">
        <x:v>2026-08-29</x:v>
      </x:c>
    </x:row>
    <x:row r="407">
      <x:c r="A407" s="17" t="str">
        <x:v>DF_EMP_TEMP_SEX_ECO_NB-IRN-A-EMP_TEMP_NB-SEX_T-ECO_AGGREGATE_CON-2013</x:v>
      </x:c>
      <x:c r="B407" s="17" t="str">
        <x:v>ilo-ilostat-sdmx-df_emp_temp_sex_eco_nb</x:v>
      </x:c>
      <x:c r="C407" s="17" t="str">
        <x:v>employment_by_economic_activity</x:v>
      </x:c>
      <x:c r="D407" s="17" t="str">
        <x:v>ECO_AGGREGATE_CON</x:v>
      </x:c>
      <x:c r="E407" s="17" t="n">
        <x:v>2013</x:v>
      </x:c>
      <x:c r="F407" s="76" t="n">
        <x:v>3275.401</x:v>
      </x:c>
      <x:c r="G407" s="17" t="str">
        <x:v>PS</x:v>
      </x:c>
      <x:c r="H407" s="17" t="n">
        <x:v>3</x:v>
      </x:c>
      <x:c r="I407" s="17" t="str">
        <x:v>observation</x:v>
      </x:c>
      <x:c r="J407" s="17" t="str">
        <x:v>LFS - Labour Force Survey</x:v>
      </x:c>
      <x:c r="K407" s="17" t="str"/>
      <x:c r="L407" s="17" t="str">
        <x:v>Repository: ILO-STATISTICS - Micro data processing</x:v>
      </x:c>
      <x:c r="M407" s="17" t="str">
        <x:v>https://sdmx.ilo.org/rest/data/ILO,DF_EMP_TEMP_SEX_ECO_NB,1.0/IRN.A...?startPeriod=2000&amp;endPeriod=2026</x:v>
      </x:c>
      <x:c r="N407" s="17" t="str">
        <x:v>2026-08-29</x:v>
      </x:c>
    </x:row>
    <x:row r="408">
      <x:c r="A408" s="17" t="str">
        <x:v>DF_EMP_TEMP_SEX_ECO_NB-IRN-A-EMP_TEMP_NB-SEX_T-ECO_AGGREGATE_MAN-2013</x:v>
      </x:c>
      <x:c r="B408" s="17" t="str">
        <x:v>ilo-ilostat-sdmx-df_emp_temp_sex_eco_nb</x:v>
      </x:c>
      <x:c r="C408" s="17" t="str">
        <x:v>employment_by_economic_activity</x:v>
      </x:c>
      <x:c r="D408" s="17" t="str">
        <x:v>ECO_AGGREGATE_MAN</x:v>
      </x:c>
      <x:c r="E408" s="17" t="n">
        <x:v>2013</x:v>
      </x:c>
      <x:c r="F408" s="76" t="n">
        <x:v>3599.769</x:v>
      </x:c>
      <x:c r="G408" s="17" t="str">
        <x:v>PS</x:v>
      </x:c>
      <x:c r="H408" s="17" t="n">
        <x:v>3</x:v>
      </x:c>
      <x:c r="I408" s="17" t="str">
        <x:v>observation</x:v>
      </x:c>
      <x:c r="J408" s="17" t="str">
        <x:v>LFS - Labour Force Survey</x:v>
      </x:c>
      <x:c r="K408" s="17" t="str"/>
      <x:c r="L408" s="17" t="str">
        <x:v>Repository: ILO-STATISTICS - Micro data processing</x:v>
      </x:c>
      <x:c r="M408" s="17" t="str">
        <x:v>https://sdmx.ilo.org/rest/data/ILO,DF_EMP_TEMP_SEX_ECO_NB,1.0/IRN.A...?startPeriod=2000&amp;endPeriod=2026</x:v>
      </x:c>
      <x:c r="N408" s="17" t="str">
        <x:v>2026-08-29</x:v>
      </x:c>
    </x:row>
    <x:row r="409">
      <x:c r="A409" s="17" t="str">
        <x:v>DF_EMP_TEMP_SEX_ECO_NB-IRN-A-EMP_TEMP_NB-SEX_T-ECO_AGGREGATE_MEL-2013</x:v>
      </x:c>
      <x:c r="B409" s="17" t="str">
        <x:v>ilo-ilostat-sdmx-df_emp_temp_sex_eco_nb</x:v>
      </x:c>
      <x:c r="C409" s="17" t="str">
        <x:v>employment_by_economic_activity</x:v>
      </x:c>
      <x:c r="D409" s="17" t="str">
        <x:v>ECO_AGGREGATE_MEL</x:v>
      </x:c>
      <x:c r="E409" s="17" t="n">
        <x:v>2013</x:v>
      </x:c>
      <x:c r="F409" s="76" t="n">
        <x:v>393.243</x:v>
      </x:c>
      <x:c r="G409" s="17" t="str">
        <x:v>PS</x:v>
      </x:c>
      <x:c r="H409" s="17" t="n">
        <x:v>3</x:v>
      </x:c>
      <x:c r="I409" s="17" t="str">
        <x:v>observation</x:v>
      </x:c>
      <x:c r="J409" s="17" t="str">
        <x:v>LFS - Labour Force Survey</x:v>
      </x:c>
      <x:c r="K409" s="17" t="str"/>
      <x:c r="L409" s="17" t="str">
        <x:v>Repository: ILO-STATISTICS - Micro data processing</x:v>
      </x:c>
      <x:c r="M409" s="17" t="str">
        <x:v>https://sdmx.ilo.org/rest/data/ILO,DF_EMP_TEMP_SEX_ECO_NB,1.0/IRN.A...?startPeriod=2000&amp;endPeriod=2026</x:v>
      </x:c>
      <x:c r="N409" s="17" t="str">
        <x:v>2026-08-29</x:v>
      </x:c>
    </x:row>
    <x:row r="410">
      <x:c r="A410" s="17" t="str">
        <x:v>DF_EMP_TEMP_SEX_ECO_NB-IRN-A-EMP_TEMP_NB-SEX_T-ECO_AGGREGATE_MKT-2013</x:v>
      </x:c>
      <x:c r="B410" s="17" t="str">
        <x:v>ilo-ilostat-sdmx-df_emp_temp_sex_eco_nb</x:v>
      </x:c>
      <x:c r="C410" s="17" t="str">
        <x:v>employment_by_economic_activity</x:v>
      </x:c>
      <x:c r="D410" s="17" t="str">
        <x:v>ECO_AGGREGATE_MKT</x:v>
      </x:c>
      <x:c r="E410" s="17" t="n">
        <x:v>2013</x:v>
      </x:c>
      <x:c r="F410" s="76" t="n">
        <x:v>6336.436</x:v>
      </x:c>
      <x:c r="G410" s="17" t="str">
        <x:v>PS</x:v>
      </x:c>
      <x:c r="H410" s="17" t="n">
        <x:v>3</x:v>
      </x:c>
      <x:c r="I410" s="17" t="str">
        <x:v>observation</x:v>
      </x:c>
      <x:c r="J410" s="17" t="str">
        <x:v>LFS - Labour Force Survey</x:v>
      </x:c>
      <x:c r="K410" s="17" t="str"/>
      <x:c r="L410" s="17" t="str">
        <x:v>Repository: ILO-STATISTICS - Micro data processing</x:v>
      </x:c>
      <x:c r="M410" s="17" t="str">
        <x:v>https://sdmx.ilo.org/rest/data/ILO,DF_EMP_TEMP_SEX_ECO_NB,1.0/IRN.A...?startPeriod=2000&amp;endPeriod=2026</x:v>
      </x:c>
      <x:c r="N410" s="17" t="str">
        <x:v>2026-08-29</x:v>
      </x:c>
    </x:row>
    <x:row r="411">
      <x:c r="A411" s="17" t="str">
        <x:v>DF_EMP_TEMP_SEX_ECO_NB-IRN-A-EMP_TEMP_NB-SEX_T-ECO_AGGREGATE_PUB-2013</x:v>
      </x:c>
      <x:c r="B411" s="17" t="str">
        <x:v>ilo-ilostat-sdmx-df_emp_temp_sex_eco_nb</x:v>
      </x:c>
      <x:c r="C411" s="17" t="str">
        <x:v>employment_by_economic_activity</x:v>
      </x:c>
      <x:c r="D411" s="17" t="str">
        <x:v>ECO_AGGREGATE_PUB</x:v>
      </x:c>
      <x:c r="E411" s="17" t="n">
        <x:v>2013</x:v>
      </x:c>
      <x:c r="F411" s="76" t="n">
        <x:v>3750.875</x:v>
      </x:c>
      <x:c r="G411" s="17" t="str">
        <x:v>PS</x:v>
      </x:c>
      <x:c r="H411" s="17" t="n">
        <x:v>3</x:v>
      </x:c>
      <x:c r="I411" s="17" t="str">
        <x:v>observation</x:v>
      </x:c>
      <x:c r="J411" s="17" t="str">
        <x:v>LFS - Labour Force Survey</x:v>
      </x:c>
      <x:c r="K411" s="17" t="str"/>
      <x:c r="L411" s="17" t="str">
        <x:v>Repository: ILO-STATISTICS - Micro data processing</x:v>
      </x:c>
      <x:c r="M411" s="17" t="str">
        <x:v>https://sdmx.ilo.org/rest/data/ILO,DF_EMP_TEMP_SEX_ECO_NB,1.0/IRN.A...?startPeriod=2000&amp;endPeriod=2026</x:v>
      </x:c>
      <x:c r="N411" s="17" t="str">
        <x:v>2026-08-29</x:v>
      </x:c>
    </x:row>
    <x:row r="412">
      <x:c r="A412" s="17" t="str">
        <x:v>DF_EMP_TEMP_SEX_ECO_NB-IRN-A-EMP_TEMP_NB-SEX_T-ECO_AGGREGATE_TOTAL-2013</x:v>
      </x:c>
      <x:c r="B412" s="17" t="str">
        <x:v>ilo-ilostat-sdmx-df_emp_temp_sex_eco_nb</x:v>
      </x:c>
      <x:c r="C412" s="17" t="str">
        <x:v>employment_by_economic_activity</x:v>
      </x:c>
      <x:c r="D412" s="17" t="str">
        <x:v>ECO_AGGREGATE_TOTAL</x:v>
      </x:c>
      <x:c r="E412" s="17" t="n">
        <x:v>2013</x:v>
      </x:c>
      <x:c r="F412" s="76" t="n">
        <x:v>20953.161</x:v>
      </x:c>
      <x:c r="G412" s="17" t="str">
        <x:v>PS</x:v>
      </x:c>
      <x:c r="H412" s="17" t="n">
        <x:v>3</x:v>
      </x:c>
      <x:c r="I412" s="17" t="str">
        <x:v>observation</x:v>
      </x:c>
      <x:c r="J412" s="17" t="str">
        <x:v>LFS - Labour Force Survey</x:v>
      </x:c>
      <x:c r="K412" s="17" t="str"/>
      <x:c r="L412" s="17" t="str">
        <x:v>Repository: ILO-STATISTICS - Micro data processing</x:v>
      </x:c>
      <x:c r="M412" s="17" t="str">
        <x:v>https://sdmx.ilo.org/rest/data/ILO,DF_EMP_TEMP_SEX_ECO_NB,1.0/IRN.A...?startPeriod=2000&amp;endPeriod=2026</x:v>
      </x:c>
      <x:c r="N412" s="17" t="str">
        <x:v>2026-08-29</x:v>
      </x:c>
    </x:row>
    <x:row r="413">
      <x:c r="A413" s="17" t="str">
        <x:v>DF_EMP_TEMP_SEX_ECO_NB-IRN-A-EMP_TEMP_NB-SEX_T-ECO_AGGREGATE_X-2013</x:v>
      </x:c>
      <x:c r="B413" s="17" t="str">
        <x:v>ilo-ilostat-sdmx-df_emp_temp_sex_eco_nb</x:v>
      </x:c>
      <x:c r="C413" s="17" t="str">
        <x:v>employment_by_economic_activity</x:v>
      </x:c>
      <x:c r="D413" s="17" t="str">
        <x:v>ECO_AGGREGATE_X</x:v>
      </x:c>
      <x:c r="E413" s="17" t="n">
        <x:v>2013</x:v>
      </x:c>
      <x:c r="F413" s="76" t="n">
        <x:v>8.699</x:v>
      </x:c>
      <x:c r="G413" s="17" t="str">
        <x:v>PS</x:v>
      </x:c>
      <x:c r="H413" s="17" t="n">
        <x:v>3</x:v>
      </x:c>
      <x:c r="I413" s="17" t="str">
        <x:v>observation</x:v>
      </x:c>
      <x:c r="J413" s="17" t="str">
        <x:v>LFS - Labour Force Survey</x:v>
      </x:c>
      <x:c r="K413" s="17" t="str"/>
      <x:c r="L413" s="17" t="str">
        <x:v>Repository: ILO-STATISTICS - Micro data processing</x:v>
      </x:c>
      <x:c r="M413" s="17" t="str">
        <x:v>https://sdmx.ilo.org/rest/data/ILO,DF_EMP_TEMP_SEX_ECO_NB,1.0/IRN.A...?startPeriod=2000&amp;endPeriod=2026</x:v>
      </x:c>
      <x:c r="N413" s="17" t="str">
        <x:v>2026-08-29</x:v>
      </x:c>
    </x:row>
    <x:row r="414">
      <x:c r="A414" s="17" t="str">
        <x:v>DF_EMP_TEMP_SEX_ECO_NB-IRN-A-EMP_TEMP_NB-SEX_T-ECO_ISIC4_A-2013</x:v>
      </x:c>
      <x:c r="B414" s="17" t="str">
        <x:v>ilo-ilostat-sdmx-df_emp_temp_sex_eco_nb</x:v>
      </x:c>
      <x:c r="C414" s="17" t="str">
        <x:v>employment_by_economic_activity</x:v>
      </x:c>
      <x:c r="D414" s="17" t="str">
        <x:v>ECO_ISIC4_A</x:v>
      </x:c>
      <x:c r="E414" s="17" t="n">
        <x:v>2013</x:v>
      </x:c>
      <x:c r="F414" s="76" t="n">
        <x:v>3588.738</x:v>
      </x:c>
      <x:c r="G414" s="17" t="str">
        <x:v>PS</x:v>
      </x:c>
      <x:c r="H414" s="17" t="n">
        <x:v>3</x:v>
      </x:c>
      <x:c r="I414" s="17" t="str">
        <x:v>observation</x:v>
      </x:c>
      <x:c r="J414" s="17" t="str">
        <x:v>LFS - Labour Force Survey</x:v>
      </x:c>
      <x:c r="K414" s="17" t="str"/>
      <x:c r="L414" s="17" t="str">
        <x:v>Repository: ILO-STATISTICS - Micro data processing</x:v>
      </x:c>
      <x:c r="M414" s="17" t="str">
        <x:v>https://sdmx.ilo.org/rest/data/ILO,DF_EMP_TEMP_SEX_ECO_NB,1.0/IRN.A...?startPeriod=2000&amp;endPeriod=2026</x:v>
      </x:c>
      <x:c r="N414" s="17" t="str">
        <x:v>2026-08-29</x:v>
      </x:c>
    </x:row>
    <x:row r="415">
      <x:c r="A415" s="17" t="str">
        <x:v>DF_EMP_TEMP_SEX_ECO_NB-IRN-A-EMP_TEMP_NB-SEX_T-ECO_ISIC4_B-2013</x:v>
      </x:c>
      <x:c r="B415" s="17" t="str">
        <x:v>ilo-ilostat-sdmx-df_emp_temp_sex_eco_nb</x:v>
      </x:c>
      <x:c r="C415" s="17" t="str">
        <x:v>employment_by_economic_activity</x:v>
      </x:c>
      <x:c r="D415" s="17" t="str">
        <x:v>ECO_ISIC4_B</x:v>
      </x:c>
      <x:c r="E415" s="17" t="n">
        <x:v>2013</x:v>
      </x:c>
      <x:c r="F415" s="76" t="n">
        <x:v>152.138</x:v>
      </x:c>
      <x:c r="G415" s="17" t="str">
        <x:v>PS</x:v>
      </x:c>
      <x:c r="H415" s="17" t="n">
        <x:v>3</x:v>
      </x:c>
      <x:c r="I415" s="17" t="str">
        <x:v>observation</x:v>
      </x:c>
      <x:c r="J415" s="17" t="str">
        <x:v>LFS - Labour Force Survey</x:v>
      </x:c>
      <x:c r="K415" s="17" t="str"/>
      <x:c r="L415" s="17" t="str">
        <x:v>Repository: ILO-STATISTICS - Micro data processing</x:v>
      </x:c>
      <x:c r="M415" s="17" t="str">
        <x:v>https://sdmx.ilo.org/rest/data/ILO,DF_EMP_TEMP_SEX_ECO_NB,1.0/IRN.A...?startPeriod=2000&amp;endPeriod=2026</x:v>
      </x:c>
      <x:c r="N415" s="17" t="str">
        <x:v>2026-08-29</x:v>
      </x:c>
    </x:row>
    <x:row r="416">
      <x:c r="A416" s="17" t="str">
        <x:v>DF_EMP_TEMP_SEX_ECO_NB-IRN-A-EMP_TEMP_NB-SEX_T-ECO_ISIC4_C-2013</x:v>
      </x:c>
      <x:c r="B416" s="17" t="str">
        <x:v>ilo-ilostat-sdmx-df_emp_temp_sex_eco_nb</x:v>
      </x:c>
      <x:c r="C416" s="17" t="str">
        <x:v>employment_by_economic_activity</x:v>
      </x:c>
      <x:c r="D416" s="17" t="str">
        <x:v>ECO_ISIC4_C</x:v>
      </x:c>
      <x:c r="E416" s="17" t="n">
        <x:v>2013</x:v>
      </x:c>
      <x:c r="F416" s="76" t="n">
        <x:v>3599.769</x:v>
      </x:c>
      <x:c r="G416" s="17" t="str">
        <x:v>PS</x:v>
      </x:c>
      <x:c r="H416" s="17" t="n">
        <x:v>3</x:v>
      </x:c>
      <x:c r="I416" s="17" t="str">
        <x:v>observation</x:v>
      </x:c>
      <x:c r="J416" s="17" t="str">
        <x:v>LFS - Labour Force Survey</x:v>
      </x:c>
      <x:c r="K416" s="17" t="str"/>
      <x:c r="L416" s="17" t="str">
        <x:v>Repository: ILO-STATISTICS - Micro data processing</x:v>
      </x:c>
      <x:c r="M416" s="17" t="str">
        <x:v>https://sdmx.ilo.org/rest/data/ILO,DF_EMP_TEMP_SEX_ECO_NB,1.0/IRN.A...?startPeriod=2000&amp;endPeriod=2026</x:v>
      </x:c>
      <x:c r="N416" s="17" t="str">
        <x:v>2026-08-29</x:v>
      </x:c>
    </x:row>
    <x:row r="417">
      <x:c r="A417" s="17" t="str">
        <x:v>DF_EMP_TEMP_SEX_ECO_NB-IRN-A-EMP_TEMP_NB-SEX_T-ECO_ISIC4_D-2013</x:v>
      </x:c>
      <x:c r="B417" s="17" t="str">
        <x:v>ilo-ilostat-sdmx-df_emp_temp_sex_eco_nb</x:v>
      </x:c>
      <x:c r="C417" s="17" t="str">
        <x:v>employment_by_economic_activity</x:v>
      </x:c>
      <x:c r="D417" s="17" t="str">
        <x:v>ECO_ISIC4_D</x:v>
      </x:c>
      <x:c r="E417" s="17" t="n">
        <x:v>2013</x:v>
      </x:c>
      <x:c r="F417" s="76" t="n">
        <x:v>147.805</x:v>
      </x:c>
      <x:c r="G417" s="17" t="str">
        <x:v>PS</x:v>
      </x:c>
      <x:c r="H417" s="17" t="n">
        <x:v>3</x:v>
      </x:c>
      <x:c r="I417" s="17" t="str">
        <x:v>observation</x:v>
      </x:c>
      <x:c r="J417" s="17" t="str">
        <x:v>LFS - Labour Force Survey</x:v>
      </x:c>
      <x:c r="K417" s="17" t="str"/>
      <x:c r="L417" s="17" t="str">
        <x:v>Repository: ILO-STATISTICS - Micro data processing</x:v>
      </x:c>
      <x:c r="M417" s="17" t="str">
        <x:v>https://sdmx.ilo.org/rest/data/ILO,DF_EMP_TEMP_SEX_ECO_NB,1.0/IRN.A...?startPeriod=2000&amp;endPeriod=2026</x:v>
      </x:c>
      <x:c r="N417" s="17" t="str">
        <x:v>2026-08-29</x:v>
      </x:c>
    </x:row>
    <x:row r="418">
      <x:c r="A418" s="17" t="str">
        <x:v>DF_EMP_TEMP_SEX_ECO_NB-IRN-A-EMP_TEMP_NB-SEX_T-ECO_ISIC4_E-2013</x:v>
      </x:c>
      <x:c r="B418" s="17" t="str">
        <x:v>ilo-ilostat-sdmx-df_emp_temp_sex_eco_nb</x:v>
      </x:c>
      <x:c r="C418" s="17" t="str">
        <x:v>employment_by_economic_activity</x:v>
      </x:c>
      <x:c r="D418" s="17" t="str">
        <x:v>ECO_ISIC4_E</x:v>
      </x:c>
      <x:c r="E418" s="17" t="n">
        <x:v>2013</x:v>
      </x:c>
      <x:c r="F418" s="76" t="n">
        <x:v>93.299</x:v>
      </x:c>
      <x:c r="G418" s="17" t="str">
        <x:v>PS</x:v>
      </x:c>
      <x:c r="H418" s="17" t="n">
        <x:v>3</x:v>
      </x:c>
      <x:c r="I418" s="17" t="str">
        <x:v>observation</x:v>
      </x:c>
      <x:c r="J418" s="17" t="str">
        <x:v>LFS - Labour Force Survey</x:v>
      </x:c>
      <x:c r="K418" s="17" t="str"/>
      <x:c r="L418" s="17" t="str">
        <x:v>Repository: ILO-STATISTICS - Micro data processing</x:v>
      </x:c>
      <x:c r="M418" s="17" t="str">
        <x:v>https://sdmx.ilo.org/rest/data/ILO,DF_EMP_TEMP_SEX_ECO_NB,1.0/IRN.A...?startPeriod=2000&amp;endPeriod=2026</x:v>
      </x:c>
      <x:c r="N418" s="17" t="str">
        <x:v>2026-08-29</x:v>
      </x:c>
    </x:row>
    <x:row r="419">
      <x:c r="A419" s="17" t="str">
        <x:v>DF_EMP_TEMP_SEX_ECO_NB-IRN-A-EMP_TEMP_NB-SEX_T-ECO_ISIC4_F-2013</x:v>
      </x:c>
      <x:c r="B419" s="17" t="str">
        <x:v>ilo-ilostat-sdmx-df_emp_temp_sex_eco_nb</x:v>
      </x:c>
      <x:c r="C419" s="17" t="str">
        <x:v>employment_by_economic_activity</x:v>
      </x:c>
      <x:c r="D419" s="17" t="str">
        <x:v>ECO_ISIC4_F</x:v>
      </x:c>
      <x:c r="E419" s="17" t="n">
        <x:v>2013</x:v>
      </x:c>
      <x:c r="F419" s="76" t="n">
        <x:v>3275.401</x:v>
      </x:c>
      <x:c r="G419" s="17" t="str">
        <x:v>PS</x:v>
      </x:c>
      <x:c r="H419" s="17" t="n">
        <x:v>3</x:v>
      </x:c>
      <x:c r="I419" s="17" t="str">
        <x:v>observation</x:v>
      </x:c>
      <x:c r="J419" s="17" t="str">
        <x:v>LFS - Labour Force Survey</x:v>
      </x:c>
      <x:c r="K419" s="17" t="str"/>
      <x:c r="L419" s="17" t="str">
        <x:v>Repository: ILO-STATISTICS - Micro data processing</x:v>
      </x:c>
      <x:c r="M419" s="17" t="str">
        <x:v>https://sdmx.ilo.org/rest/data/ILO,DF_EMP_TEMP_SEX_ECO_NB,1.0/IRN.A...?startPeriod=2000&amp;endPeriod=2026</x:v>
      </x:c>
      <x:c r="N419" s="17" t="str">
        <x:v>2026-08-29</x:v>
      </x:c>
    </x:row>
    <x:row r="420">
      <x:c r="A420" s="17" t="str">
        <x:v>DF_EMP_TEMP_SEX_ECO_NB-IRN-A-EMP_TEMP_NB-SEX_T-ECO_ISIC4_G-2013</x:v>
      </x:c>
      <x:c r="B420" s="17" t="str">
        <x:v>ilo-ilostat-sdmx-df_emp_temp_sex_eco_nb</x:v>
      </x:c>
      <x:c r="C420" s="17" t="str">
        <x:v>employment_by_economic_activity</x:v>
      </x:c>
      <x:c r="D420" s="17" t="str">
        <x:v>ECO_ISIC4_G</x:v>
      </x:c>
      <x:c r="E420" s="17" t="n">
        <x:v>2013</x:v>
      </x:c>
      <x:c r="F420" s="76" t="n">
        <x:v>3005.762</x:v>
      </x:c>
      <x:c r="G420" s="17" t="str">
        <x:v>PS</x:v>
      </x:c>
      <x:c r="H420" s="17" t="n">
        <x:v>3</x:v>
      </x:c>
      <x:c r="I420" s="17" t="str">
        <x:v>observation</x:v>
      </x:c>
      <x:c r="J420" s="17" t="str">
        <x:v>LFS - Labour Force Survey</x:v>
      </x:c>
      <x:c r="K420" s="17" t="str"/>
      <x:c r="L420" s="17" t="str">
        <x:v>Repository: ILO-STATISTICS - Micro data processing</x:v>
      </x:c>
      <x:c r="M420" s="17" t="str">
        <x:v>https://sdmx.ilo.org/rest/data/ILO,DF_EMP_TEMP_SEX_ECO_NB,1.0/IRN.A...?startPeriod=2000&amp;endPeriod=2026</x:v>
      </x:c>
      <x:c r="N420" s="17" t="str">
        <x:v>2026-08-29</x:v>
      </x:c>
    </x:row>
    <x:row r="421">
      <x:c r="A421" s="17" t="str">
        <x:v>DF_EMP_TEMP_SEX_ECO_NB-IRN-A-EMP_TEMP_NB-SEX_T-ECO_ISIC4_H-2013</x:v>
      </x:c>
      <x:c r="B421" s="17" t="str">
        <x:v>ilo-ilostat-sdmx-df_emp_temp_sex_eco_nb</x:v>
      </x:c>
      <x:c r="C421" s="17" t="str">
        <x:v>employment_by_economic_activity</x:v>
      </x:c>
      <x:c r="D421" s="17" t="str">
        <x:v>ECO_ISIC4_H</x:v>
      </x:c>
      <x:c r="E421" s="17" t="n">
        <x:v>2013</x:v>
      </x:c>
      <x:c r="F421" s="76" t="n">
        <x:v>1998.609</x:v>
      </x:c>
      <x:c r="G421" s="17" t="str">
        <x:v>PS</x:v>
      </x:c>
      <x:c r="H421" s="17" t="n">
        <x:v>3</x:v>
      </x:c>
      <x:c r="I421" s="17" t="str">
        <x:v>observation</x:v>
      </x:c>
      <x:c r="J421" s="17" t="str">
        <x:v>LFS - Labour Force Survey</x:v>
      </x:c>
      <x:c r="K421" s="17" t="str"/>
      <x:c r="L421" s="17" t="str">
        <x:v>Repository: ILO-STATISTICS - Micro data processing</x:v>
      </x:c>
      <x:c r="M421" s="17" t="str">
        <x:v>https://sdmx.ilo.org/rest/data/ILO,DF_EMP_TEMP_SEX_ECO_NB,1.0/IRN.A...?startPeriod=2000&amp;endPeriod=2026</x:v>
      </x:c>
      <x:c r="N421" s="17" t="str">
        <x:v>2026-08-29</x:v>
      </x:c>
    </x:row>
    <x:row r="422">
      <x:c r="A422" s="17" t="str">
        <x:v>DF_EMP_TEMP_SEX_ECO_NB-IRN-A-EMP_TEMP_NB-SEX_T-ECO_ISIC4_I-2013</x:v>
      </x:c>
      <x:c r="B422" s="17" t="str">
        <x:v>ilo-ilostat-sdmx-df_emp_temp_sex_eco_nb</x:v>
      </x:c>
      <x:c r="C422" s="17" t="str">
        <x:v>employment_by_economic_activity</x:v>
      </x:c>
      <x:c r="D422" s="17" t="str">
        <x:v>ECO_ISIC4_I</x:v>
      </x:c>
      <x:c r="E422" s="17" t="n">
        <x:v>2013</x:v>
      </x:c>
      <x:c r="F422" s="76" t="n">
        <x:v>226.558</x:v>
      </x:c>
      <x:c r="G422" s="17" t="str">
        <x:v>PS</x:v>
      </x:c>
      <x:c r="H422" s="17" t="n">
        <x:v>3</x:v>
      </x:c>
      <x:c r="I422" s="17" t="str">
        <x:v>observation</x:v>
      </x:c>
      <x:c r="J422" s="17" t="str">
        <x:v>LFS - Labour Force Survey</x:v>
      </x:c>
      <x:c r="K422" s="17" t="str"/>
      <x:c r="L422" s="17" t="str">
        <x:v>Repository: ILO-STATISTICS - Micro data processing</x:v>
      </x:c>
      <x:c r="M422" s="17" t="str">
        <x:v>https://sdmx.ilo.org/rest/data/ILO,DF_EMP_TEMP_SEX_ECO_NB,1.0/IRN.A...?startPeriod=2000&amp;endPeriod=2026</x:v>
      </x:c>
      <x:c r="N422" s="17" t="str">
        <x:v>2026-08-29</x:v>
      </x:c>
    </x:row>
    <x:row r="423">
      <x:c r="A423" s="17" t="str">
        <x:v>DF_EMP_TEMP_SEX_ECO_NB-IRN-A-EMP_TEMP_NB-SEX_T-ECO_ISIC4_J-2013</x:v>
      </x:c>
      <x:c r="B423" s="17" t="str">
        <x:v>ilo-ilostat-sdmx-df_emp_temp_sex_eco_nb</x:v>
      </x:c>
      <x:c r="C423" s="17" t="str">
        <x:v>employment_by_economic_activity</x:v>
      </x:c>
      <x:c r="D423" s="17" t="str">
        <x:v>ECO_ISIC4_J</x:v>
      </x:c>
      <x:c r="E423" s="17" t="n">
        <x:v>2013</x:v>
      </x:c>
      <x:c r="F423" s="76" t="n">
        <x:v>198.312</x:v>
      </x:c>
      <x:c r="G423" s="17" t="str">
        <x:v>PS</x:v>
      </x:c>
      <x:c r="H423" s="17" t="n">
        <x:v>3</x:v>
      </x:c>
      <x:c r="I423" s="17" t="str">
        <x:v>observation</x:v>
      </x:c>
      <x:c r="J423" s="17" t="str">
        <x:v>LFS - Labour Force Survey</x:v>
      </x:c>
      <x:c r="K423" s="17" t="str"/>
      <x:c r="L423" s="17" t="str">
        <x:v>Repository: ILO-STATISTICS - Micro data processing</x:v>
      </x:c>
      <x:c r="M423" s="17" t="str">
        <x:v>https://sdmx.ilo.org/rest/data/ILO,DF_EMP_TEMP_SEX_ECO_NB,1.0/IRN.A...?startPeriod=2000&amp;endPeriod=2026</x:v>
      </x:c>
      <x:c r="N423" s="17" t="str">
        <x:v>2026-08-29</x:v>
      </x:c>
    </x:row>
    <x:row r="424">
      <x:c r="A424" s="17" t="str">
        <x:v>DF_EMP_TEMP_SEX_ECO_NB-IRN-A-EMP_TEMP_NB-SEX_T-ECO_ISIC4_K-2013</x:v>
      </x:c>
      <x:c r="B424" s="17" t="str">
        <x:v>ilo-ilostat-sdmx-df_emp_temp_sex_eco_nb</x:v>
      </x:c>
      <x:c r="C424" s="17" t="str">
        <x:v>employment_by_economic_activity</x:v>
      </x:c>
      <x:c r="D424" s="17" t="str">
        <x:v>ECO_ISIC4_K</x:v>
      </x:c>
      <x:c r="E424" s="17" t="n">
        <x:v>2013</x:v>
      </x:c>
      <x:c r="F424" s="76" t="n">
        <x:v>313.549</x:v>
      </x:c>
      <x:c r="G424" s="17" t="str">
        <x:v>PS</x:v>
      </x:c>
      <x:c r="H424" s="17" t="n">
        <x:v>3</x:v>
      </x:c>
      <x:c r="I424" s="17" t="str">
        <x:v>observation</x:v>
      </x:c>
      <x:c r="J424" s="17" t="str">
        <x:v>LFS - Labour Force Survey</x:v>
      </x:c>
      <x:c r="K424" s="17" t="str"/>
      <x:c r="L424" s="17" t="str">
        <x:v>Repository: ILO-STATISTICS - Micro data processing</x:v>
      </x:c>
      <x:c r="M424" s="17" t="str">
        <x:v>https://sdmx.ilo.org/rest/data/ILO,DF_EMP_TEMP_SEX_ECO_NB,1.0/IRN.A...?startPeriod=2000&amp;endPeriod=2026</x:v>
      </x:c>
      <x:c r="N424" s="17" t="str">
        <x:v>2026-08-29</x:v>
      </x:c>
    </x:row>
    <x:row r="425">
      <x:c r="A425" s="17" t="str">
        <x:v>DF_EMP_TEMP_SEX_ECO_NB-IRN-A-EMP_TEMP_NB-SEX_T-ECO_ISIC4_L-2013</x:v>
      </x:c>
      <x:c r="B425" s="17" t="str">
        <x:v>ilo-ilostat-sdmx-df_emp_temp_sex_eco_nb</x:v>
      </x:c>
      <x:c r="C425" s="17" t="str">
        <x:v>employment_by_economic_activity</x:v>
      </x:c>
      <x:c r="D425" s="17" t="str">
        <x:v>ECO_ISIC4_L</x:v>
      </x:c>
      <x:c r="E425" s="17" t="n">
        <x:v>2013</x:v>
      </x:c>
      <x:c r="F425" s="76" t="n">
        <x:v>148.101</x:v>
      </x:c>
      <x:c r="G425" s="17" t="str">
        <x:v>PS</x:v>
      </x:c>
      <x:c r="H425" s="17" t="n">
        <x:v>3</x:v>
      </x:c>
      <x:c r="I425" s="17" t="str">
        <x:v>observation</x:v>
      </x:c>
      <x:c r="J425" s="17" t="str">
        <x:v>LFS - Labour Force Survey</x:v>
      </x:c>
      <x:c r="K425" s="17" t="str"/>
      <x:c r="L425" s="17" t="str">
        <x:v>Repository: ILO-STATISTICS - Micro data processing</x:v>
      </x:c>
      <x:c r="M425" s="17" t="str">
        <x:v>https://sdmx.ilo.org/rest/data/ILO,DF_EMP_TEMP_SEX_ECO_NB,1.0/IRN.A...?startPeriod=2000&amp;endPeriod=2026</x:v>
      </x:c>
      <x:c r="N425" s="17" t="str">
        <x:v>2026-08-29</x:v>
      </x:c>
    </x:row>
    <x:row r="426">
      <x:c r="A426" s="17" t="str">
        <x:v>DF_EMP_TEMP_SEX_ECO_NB-IRN-A-EMP_TEMP_NB-SEX_T-ECO_ISIC4_M-2013</x:v>
      </x:c>
      <x:c r="B426" s="17" t="str">
        <x:v>ilo-ilostat-sdmx-df_emp_temp_sex_eco_nb</x:v>
      </x:c>
      <x:c r="C426" s="17" t="str">
        <x:v>employment_by_economic_activity</x:v>
      </x:c>
      <x:c r="D426" s="17" t="str">
        <x:v>ECO_ISIC4_M</x:v>
      </x:c>
      <x:c r="E426" s="17" t="n">
        <x:v>2013</x:v>
      </x:c>
      <x:c r="F426" s="76" t="n">
        <x:v>237.844</x:v>
      </x:c>
      <x:c r="G426" s="17" t="str">
        <x:v>PS</x:v>
      </x:c>
      <x:c r="H426" s="17" t="n">
        <x:v>3</x:v>
      </x:c>
      <x:c r="I426" s="17" t="str">
        <x:v>observation</x:v>
      </x:c>
      <x:c r="J426" s="17" t="str">
        <x:v>LFS - Labour Force Survey</x:v>
      </x:c>
      <x:c r="K426" s="17" t="str"/>
      <x:c r="L426" s="17" t="str">
        <x:v>Repository: ILO-STATISTICS - Micro data processing</x:v>
      </x:c>
      <x:c r="M426" s="17" t="str">
        <x:v>https://sdmx.ilo.org/rest/data/ILO,DF_EMP_TEMP_SEX_ECO_NB,1.0/IRN.A...?startPeriod=2000&amp;endPeriod=2026</x:v>
      </x:c>
      <x:c r="N426" s="17" t="str">
        <x:v>2026-08-29</x:v>
      </x:c>
    </x:row>
    <x:row r="427">
      <x:c r="A427" s="17" t="str">
        <x:v>DF_EMP_TEMP_SEX_ECO_NB-IRN-A-EMP_TEMP_NB-SEX_T-ECO_ISIC4_N-2013</x:v>
      </x:c>
      <x:c r="B427" s="17" t="str">
        <x:v>ilo-ilostat-sdmx-df_emp_temp_sex_eco_nb</x:v>
      </x:c>
      <x:c r="C427" s="17" t="str">
        <x:v>employment_by_economic_activity</x:v>
      </x:c>
      <x:c r="D427" s="17" t="str">
        <x:v>ECO_ISIC4_N</x:v>
      </x:c>
      <x:c r="E427" s="17" t="n">
        <x:v>2013</x:v>
      </x:c>
      <x:c r="F427" s="76" t="n">
        <x:v>207.702</x:v>
      </x:c>
      <x:c r="G427" s="17" t="str">
        <x:v>PS</x:v>
      </x:c>
      <x:c r="H427" s="17" t="n">
        <x:v>3</x:v>
      </x:c>
      <x:c r="I427" s="17" t="str">
        <x:v>observation</x:v>
      </x:c>
      <x:c r="J427" s="17" t="str">
        <x:v>LFS - Labour Force Survey</x:v>
      </x:c>
      <x:c r="K427" s="17" t="str"/>
      <x:c r="L427" s="17" t="str">
        <x:v>Repository: ILO-STATISTICS - Micro data processing</x:v>
      </x:c>
      <x:c r="M427" s="17" t="str">
        <x:v>https://sdmx.ilo.org/rest/data/ILO,DF_EMP_TEMP_SEX_ECO_NB,1.0/IRN.A...?startPeriod=2000&amp;endPeriod=2026</x:v>
      </x:c>
      <x:c r="N427" s="17" t="str">
        <x:v>2026-08-29</x:v>
      </x:c>
    </x:row>
    <x:row r="428">
      <x:c r="A428" s="17" t="str">
        <x:v>DF_EMP_TEMP_SEX_ECO_NB-IRN-A-EMP_TEMP_NB-SEX_T-ECO_ISIC4_O-2013</x:v>
      </x:c>
      <x:c r="B428" s="17" t="str">
        <x:v>ilo-ilostat-sdmx-df_emp_temp_sex_eco_nb</x:v>
      </x:c>
      <x:c r="C428" s="17" t="str">
        <x:v>employment_by_economic_activity</x:v>
      </x:c>
      <x:c r="D428" s="17" t="str">
        <x:v>ECO_ISIC4_O</x:v>
      </x:c>
      <x:c r="E428" s="17" t="n">
        <x:v>2013</x:v>
      </x:c>
      <x:c r="F428" s="76" t="n">
        <x:v>1338.228</x:v>
      </x:c>
      <x:c r="G428" s="17" t="str">
        <x:v>PS</x:v>
      </x:c>
      <x:c r="H428" s="17" t="n">
        <x:v>3</x:v>
      </x:c>
      <x:c r="I428" s="17" t="str">
        <x:v>observation</x:v>
      </x:c>
      <x:c r="J428" s="17" t="str">
        <x:v>LFS - Labour Force Survey</x:v>
      </x:c>
      <x:c r="K428" s="17" t="str"/>
      <x:c r="L428" s="17" t="str">
        <x:v>Repository: ILO-STATISTICS - Micro data processing</x:v>
      </x:c>
      <x:c r="M428" s="17" t="str">
        <x:v>https://sdmx.ilo.org/rest/data/ILO,DF_EMP_TEMP_SEX_ECO_NB,1.0/IRN.A...?startPeriod=2000&amp;endPeriod=2026</x:v>
      </x:c>
      <x:c r="N428" s="17" t="str">
        <x:v>2026-08-29</x:v>
      </x:c>
    </x:row>
    <x:row r="429">
      <x:c r="A429" s="17" t="str">
        <x:v>DF_EMP_TEMP_SEX_ECO_NB-IRN-A-EMP_TEMP_NB-SEX_T-ECO_ISIC4_P-2013</x:v>
      </x:c>
      <x:c r="B429" s="17" t="str">
        <x:v>ilo-ilostat-sdmx-df_emp_temp_sex_eco_nb</x:v>
      </x:c>
      <x:c r="C429" s="17" t="str">
        <x:v>employment_by_economic_activity</x:v>
      </x:c>
      <x:c r="D429" s="17" t="str">
        <x:v>ECO_ISIC4_P</x:v>
      </x:c>
      <x:c r="E429" s="17" t="n">
        <x:v>2013</x:v>
      </x:c>
      <x:c r="F429" s="76" t="n">
        <x:v>1276.787</x:v>
      </x:c>
      <x:c r="G429" s="17" t="str">
        <x:v>PS</x:v>
      </x:c>
      <x:c r="H429" s="17" t="n">
        <x:v>3</x:v>
      </x:c>
      <x:c r="I429" s="17" t="str">
        <x:v>observation</x:v>
      </x:c>
      <x:c r="J429" s="17" t="str">
        <x:v>LFS - Labour Force Survey</x:v>
      </x:c>
      <x:c r="K429" s="17" t="str"/>
      <x:c r="L429" s="17" t="str">
        <x:v>Repository: ILO-STATISTICS - Micro data processing</x:v>
      </x:c>
      <x:c r="M429" s="17" t="str">
        <x:v>https://sdmx.ilo.org/rest/data/ILO,DF_EMP_TEMP_SEX_ECO_NB,1.0/IRN.A...?startPeriod=2000&amp;endPeriod=2026</x:v>
      </x:c>
      <x:c r="N429" s="17" t="str">
        <x:v>2026-08-29</x:v>
      </x:c>
    </x:row>
    <x:row r="430">
      <x:c r="A430" s="17" t="str">
        <x:v>DF_EMP_TEMP_SEX_ECO_NB-IRN-A-EMP_TEMP_NB-SEX_T-ECO_ISIC4_Q-2013</x:v>
      </x:c>
      <x:c r="B430" s="17" t="str">
        <x:v>ilo-ilostat-sdmx-df_emp_temp_sex_eco_nb</x:v>
      </x:c>
      <x:c r="C430" s="17" t="str">
        <x:v>employment_by_economic_activity</x:v>
      </x:c>
      <x:c r="D430" s="17" t="str">
        <x:v>ECO_ISIC4_Q</x:v>
      </x:c>
      <x:c r="E430" s="17" t="n">
        <x:v>2013</x:v>
      </x:c>
      <x:c r="F430" s="76" t="n">
        <x:v>574.228</x:v>
      </x:c>
      <x:c r="G430" s="17" t="str">
        <x:v>PS</x:v>
      </x:c>
      <x:c r="H430" s="17" t="n">
        <x:v>3</x:v>
      </x:c>
      <x:c r="I430" s="17" t="str">
        <x:v>observation</x:v>
      </x:c>
      <x:c r="J430" s="17" t="str">
        <x:v>LFS - Labour Force Survey</x:v>
      </x:c>
      <x:c r="K430" s="17" t="str"/>
      <x:c r="L430" s="17" t="str">
        <x:v>Repository: ILO-STATISTICS - Micro data processing</x:v>
      </x:c>
      <x:c r="M430" s="17" t="str">
        <x:v>https://sdmx.ilo.org/rest/data/ILO,DF_EMP_TEMP_SEX_ECO_NB,1.0/IRN.A...?startPeriod=2000&amp;endPeriod=2026</x:v>
      </x:c>
      <x:c r="N430" s="17" t="str">
        <x:v>2026-08-29</x:v>
      </x:c>
    </x:row>
    <x:row r="431">
      <x:c r="A431" s="17" t="str">
        <x:v>DF_EMP_TEMP_SEX_ECO_NB-IRN-A-EMP_TEMP_NB-SEX_T-ECO_ISIC4_R-2013</x:v>
      </x:c>
      <x:c r="B431" s="17" t="str">
        <x:v>ilo-ilostat-sdmx-df_emp_temp_sex_eco_nb</x:v>
      </x:c>
      <x:c r="C431" s="17" t="str">
        <x:v>employment_by_economic_activity</x:v>
      </x:c>
      <x:c r="D431" s="17" t="str">
        <x:v>ECO_ISIC4_R</x:v>
      </x:c>
      <x:c r="E431" s="17" t="n">
        <x:v>2013</x:v>
      </x:c>
      <x:c r="F431" s="76" t="n">
        <x:v>92.928</x:v>
      </x:c>
      <x:c r="G431" s="17" t="str">
        <x:v>PS</x:v>
      </x:c>
      <x:c r="H431" s="17" t="n">
        <x:v>3</x:v>
      </x:c>
      <x:c r="I431" s="17" t="str">
        <x:v>observation</x:v>
      </x:c>
      <x:c r="J431" s="17" t="str">
        <x:v>LFS - Labour Force Survey</x:v>
      </x:c>
      <x:c r="K431" s="17" t="str"/>
      <x:c r="L431" s="17" t="str">
        <x:v>Repository: ILO-STATISTICS - Micro data processing</x:v>
      </x:c>
      <x:c r="M431" s="17" t="str">
        <x:v>https://sdmx.ilo.org/rest/data/ILO,DF_EMP_TEMP_SEX_ECO_NB,1.0/IRN.A...?startPeriod=2000&amp;endPeriod=2026</x:v>
      </x:c>
      <x:c r="N431" s="17" t="str">
        <x:v>2026-08-29</x:v>
      </x:c>
    </x:row>
    <x:row r="432">
      <x:c r="A432" s="17" t="str">
        <x:v>DF_EMP_TEMP_SEX_ECO_NB-IRN-A-EMP_TEMP_NB-SEX_T-ECO_ISIC4_S-2013</x:v>
      </x:c>
      <x:c r="B432" s="17" t="str">
        <x:v>ilo-ilostat-sdmx-df_emp_temp_sex_eco_nb</x:v>
      </x:c>
      <x:c r="C432" s="17" t="str">
        <x:v>employment_by_economic_activity</x:v>
      </x:c>
      <x:c r="D432" s="17" t="str">
        <x:v>ECO_ISIC4_S</x:v>
      </x:c>
      <x:c r="E432" s="17" t="n">
        <x:v>2013</x:v>
      </x:c>
      <x:c r="F432" s="76" t="n">
        <x:v>426.23</x:v>
      </x:c>
      <x:c r="G432" s="17" t="str">
        <x:v>PS</x:v>
      </x:c>
      <x:c r="H432" s="17" t="n">
        <x:v>3</x:v>
      </x:c>
      <x:c r="I432" s="17" t="str">
        <x:v>observation</x:v>
      </x:c>
      <x:c r="J432" s="17" t="str">
        <x:v>LFS - Labour Force Survey</x:v>
      </x:c>
      <x:c r="K432" s="17" t="str"/>
      <x:c r="L432" s="17" t="str">
        <x:v>Repository: ILO-STATISTICS - Micro data processing</x:v>
      </x:c>
      <x:c r="M432" s="17" t="str">
        <x:v>https://sdmx.ilo.org/rest/data/ILO,DF_EMP_TEMP_SEX_ECO_NB,1.0/IRN.A...?startPeriod=2000&amp;endPeriod=2026</x:v>
      </x:c>
      <x:c r="N432" s="17" t="str">
        <x:v>2026-08-29</x:v>
      </x:c>
    </x:row>
    <x:row r="433">
      <x:c r="A433" s="17" t="str">
        <x:v>DF_EMP_TEMP_SEX_ECO_NB-IRN-A-EMP_TEMP_NB-SEX_T-ECO_ISIC4_T-2013</x:v>
      </x:c>
      <x:c r="B433" s="17" t="str">
        <x:v>ilo-ilostat-sdmx-df_emp_temp_sex_eco_nb</x:v>
      </x:c>
      <x:c r="C433" s="17" t="str">
        <x:v>employment_by_economic_activity</x:v>
      </x:c>
      <x:c r="D433" s="17" t="str">
        <x:v>ECO_ISIC4_T</x:v>
      </x:c>
      <x:c r="E433" s="17" t="n">
        <x:v>2013</x:v>
      </x:c>
      <x:c r="F433" s="76" t="n">
        <x:v>41.47</x:v>
      </x:c>
      <x:c r="G433" s="17" t="str">
        <x:v>PS</x:v>
      </x:c>
      <x:c r="H433" s="17" t="n">
        <x:v>3</x:v>
      </x:c>
      <x:c r="I433" s="17" t="str">
        <x:v>observation</x:v>
      </x:c>
      <x:c r="J433" s="17" t="str">
        <x:v>LFS - Labour Force Survey</x:v>
      </x:c>
      <x:c r="K433" s="17" t="str"/>
      <x:c r="L433" s="17" t="str">
        <x:v>Repository: ILO-STATISTICS - Micro data processing</x:v>
      </x:c>
      <x:c r="M433" s="17" t="str">
        <x:v>https://sdmx.ilo.org/rest/data/ILO,DF_EMP_TEMP_SEX_ECO_NB,1.0/IRN.A...?startPeriod=2000&amp;endPeriod=2026</x:v>
      </x:c>
      <x:c r="N433" s="17" t="str">
        <x:v>2026-08-29</x:v>
      </x:c>
    </x:row>
    <x:row r="434">
      <x:c r="A434" s="17" t="str">
        <x:v>DF_EMP_TEMP_SEX_ECO_NB-IRN-A-EMP_TEMP_NB-SEX_T-ECO_ISIC4_TOTAL-2013</x:v>
      </x:c>
      <x:c r="B434" s="17" t="str">
        <x:v>ilo-ilostat-sdmx-df_emp_temp_sex_eco_nb</x:v>
      </x:c>
      <x:c r="C434" s="17" t="str">
        <x:v>employment_by_economic_activity</x:v>
      </x:c>
      <x:c r="D434" s="17" t="str">
        <x:v>ECO_ISIC4_TOTAL</x:v>
      </x:c>
      <x:c r="E434" s="17" t="n">
        <x:v>2013</x:v>
      </x:c>
      <x:c r="F434" s="76" t="n">
        <x:v>20953.161</x:v>
      </x:c>
      <x:c r="G434" s="17" t="str">
        <x:v>PS</x:v>
      </x:c>
      <x:c r="H434" s="17" t="n">
        <x:v>3</x:v>
      </x:c>
      <x:c r="I434" s="17" t="str">
        <x:v>observation</x:v>
      </x:c>
      <x:c r="J434" s="17" t="str">
        <x:v>LFS - Labour Force Survey</x:v>
      </x:c>
      <x:c r="K434" s="17" t="str"/>
      <x:c r="L434" s="17" t="str">
        <x:v>Repository: ILO-STATISTICS - Micro data processing</x:v>
      </x:c>
      <x:c r="M434" s="17" t="str">
        <x:v>https://sdmx.ilo.org/rest/data/ILO,DF_EMP_TEMP_SEX_ECO_NB,1.0/IRN.A...?startPeriod=2000&amp;endPeriod=2026</x:v>
      </x:c>
      <x:c r="N434" s="17" t="str">
        <x:v>2026-08-29</x:v>
      </x:c>
    </x:row>
    <x:row r="435">
      <x:c r="A435" s="17" t="str">
        <x:v>DF_EMP_TEMP_SEX_ECO_NB-IRN-A-EMP_TEMP_NB-SEX_T-ECO_ISIC4_U-2013</x:v>
      </x:c>
      <x:c r="B435" s="17" t="str">
        <x:v>ilo-ilostat-sdmx-df_emp_temp_sex_eco_nb</x:v>
      </x:c>
      <x:c r="C435" s="17" t="str">
        <x:v>employment_by_economic_activity</x:v>
      </x:c>
      <x:c r="D435" s="17" t="str">
        <x:v>ECO_ISIC4_U</x:v>
      </x:c>
      <x:c r="E435" s="17" t="n">
        <x:v>2013</x:v>
      </x:c>
      <x:c r="F435" s="76" t="n">
        <x:v>0</x:v>
      </x:c>
      <x:c r="G435" s="17" t="str">
        <x:v>PS</x:v>
      </x:c>
      <x:c r="H435" s="17" t="n">
        <x:v>3</x:v>
      </x:c>
      <x:c r="I435" s="17" t="str">
        <x:v>observation</x:v>
      </x:c>
      <x:c r="J435" s="17" t="str">
        <x:v>LFS - Labour Force Survey</x:v>
      </x:c>
      <x:c r="K435" s="17" t="str">
        <x:v>U</x:v>
      </x:c>
      <x:c r="L435" s="17" t="str">
        <x:v>Repository: ILO-STATISTICS - Micro data processing</x:v>
      </x:c>
      <x:c r="M435" s="17" t="str">
        <x:v>https://sdmx.ilo.org/rest/data/ILO,DF_EMP_TEMP_SEX_ECO_NB,1.0/IRN.A...?startPeriod=2000&amp;endPeriod=2026</x:v>
      </x:c>
      <x:c r="N435" s="17" t="str">
        <x:v>2026-08-29</x:v>
      </x:c>
    </x:row>
    <x:row r="436">
      <x:c r="A436" s="17" t="str">
        <x:v>DF_EMP_TEMP_SEX_ECO_NB-IRN-A-EMP_TEMP_NB-SEX_T-ECO_ISIC4_X-2013</x:v>
      </x:c>
      <x:c r="B436" s="17" t="str">
        <x:v>ilo-ilostat-sdmx-df_emp_temp_sex_eco_nb</x:v>
      </x:c>
      <x:c r="C436" s="17" t="str">
        <x:v>employment_by_economic_activity</x:v>
      </x:c>
      <x:c r="D436" s="17" t="str">
        <x:v>ECO_ISIC4_X</x:v>
      </x:c>
      <x:c r="E436" s="17" t="n">
        <x:v>2013</x:v>
      </x:c>
      <x:c r="F436" s="76" t="n">
        <x:v>8.699</x:v>
      </x:c>
      <x:c r="G436" s="17" t="str">
        <x:v>PS</x:v>
      </x:c>
      <x:c r="H436" s="17" t="n">
        <x:v>3</x:v>
      </x:c>
      <x:c r="I436" s="17" t="str">
        <x:v>observation</x:v>
      </x:c>
      <x:c r="J436" s="17" t="str">
        <x:v>LFS - Labour Force Survey</x:v>
      </x:c>
      <x:c r="K436" s="17" t="str"/>
      <x:c r="L436" s="17" t="str">
        <x:v>Repository: ILO-STATISTICS - Micro data processing</x:v>
      </x:c>
      <x:c r="M436" s="17" t="str">
        <x:v>https://sdmx.ilo.org/rest/data/ILO,DF_EMP_TEMP_SEX_ECO_NB,1.0/IRN.A...?startPeriod=2000&amp;endPeriod=2026</x:v>
      </x:c>
      <x:c r="N436" s="17" t="str">
        <x:v>2026-08-29</x:v>
      </x:c>
    </x:row>
    <x:row r="437">
      <x:c r="A437" s="17" t="str">
        <x:v>DF_EMP_TEMP_SEX_ECO_NB-IRN-A-EMP_TEMP_NB-SEX_T-ECO_SECTOR_AGR-2013</x:v>
      </x:c>
      <x:c r="B437" s="17" t="str">
        <x:v>ilo-ilostat-sdmx-df_emp_temp_sex_eco_nb</x:v>
      </x:c>
      <x:c r="C437" s="17" t="str">
        <x:v>employment_by_economic_activity</x:v>
      </x:c>
      <x:c r="D437" s="17" t="str">
        <x:v>ECO_SECTOR_AGR</x:v>
      </x:c>
      <x:c r="E437" s="17" t="n">
        <x:v>2013</x:v>
      </x:c>
      <x:c r="F437" s="76" t="n">
        <x:v>3588.738</x:v>
      </x:c>
      <x:c r="G437" s="17" t="str">
        <x:v>PS</x:v>
      </x:c>
      <x:c r="H437" s="17" t="n">
        <x:v>3</x:v>
      </x:c>
      <x:c r="I437" s="17" t="str">
        <x:v>observation</x:v>
      </x:c>
      <x:c r="J437" s="17" t="str">
        <x:v>LFS - Labour Force Survey</x:v>
      </x:c>
      <x:c r="K437" s="17" t="str"/>
      <x:c r="L437" s="17" t="str">
        <x:v>Repository: ILO-STATISTICS - Micro data processing</x:v>
      </x:c>
      <x:c r="M437" s="17" t="str">
        <x:v>https://sdmx.ilo.org/rest/data/ILO,DF_EMP_TEMP_SEX_ECO_NB,1.0/IRN.A...?startPeriod=2000&amp;endPeriod=2026</x:v>
      </x:c>
      <x:c r="N437" s="17" t="str">
        <x:v>2026-08-29</x:v>
      </x:c>
    </x:row>
    <x:row r="438">
      <x:c r="A438" s="17" t="str">
        <x:v>DF_EMP_TEMP_SEX_ECO_NB-IRN-A-EMP_TEMP_NB-SEX_T-ECO_SECTOR_IND-2013</x:v>
      </x:c>
      <x:c r="B438" s="17" t="str">
        <x:v>ilo-ilostat-sdmx-df_emp_temp_sex_eco_nb</x:v>
      </x:c>
      <x:c r="C438" s="17" t="str">
        <x:v>employment_by_economic_activity</x:v>
      </x:c>
      <x:c r="D438" s="17" t="str">
        <x:v>ECO_SECTOR_IND</x:v>
      </x:c>
      <x:c r="E438" s="17" t="n">
        <x:v>2013</x:v>
      </x:c>
      <x:c r="F438" s="76" t="n">
        <x:v>7268.413</x:v>
      </x:c>
      <x:c r="G438" s="17" t="str">
        <x:v>PS</x:v>
      </x:c>
      <x:c r="H438" s="17" t="n">
        <x:v>3</x:v>
      </x:c>
      <x:c r="I438" s="17" t="str">
        <x:v>observation</x:v>
      </x:c>
      <x:c r="J438" s="17" t="str">
        <x:v>LFS - Labour Force Survey</x:v>
      </x:c>
      <x:c r="K438" s="17" t="str"/>
      <x:c r="L438" s="17" t="str">
        <x:v>Repository: ILO-STATISTICS - Micro data processing</x:v>
      </x:c>
      <x:c r="M438" s="17" t="str">
        <x:v>https://sdmx.ilo.org/rest/data/ILO,DF_EMP_TEMP_SEX_ECO_NB,1.0/IRN.A...?startPeriod=2000&amp;endPeriod=2026</x:v>
      </x:c>
      <x:c r="N438" s="17" t="str">
        <x:v>2026-08-29</x:v>
      </x:c>
    </x:row>
    <x:row r="439">
      <x:c r="A439" s="17" t="str">
        <x:v>DF_EMP_TEMP_SEX_ECO_NB-IRN-A-EMP_TEMP_NB-SEX_T-ECO_SECTOR_NAG-2013</x:v>
      </x:c>
      <x:c r="B439" s="17" t="str">
        <x:v>ilo-ilostat-sdmx-df_emp_temp_sex_eco_nb</x:v>
      </x:c>
      <x:c r="C439" s="17" t="str">
        <x:v>employment_by_economic_activity</x:v>
      </x:c>
      <x:c r="D439" s="17" t="str">
        <x:v>ECO_SECTOR_NAG</x:v>
      </x:c>
      <x:c r="E439" s="17" t="n">
        <x:v>2013</x:v>
      </x:c>
      <x:c r="F439" s="76" t="n">
        <x:v>17364.423</x:v>
      </x:c>
      <x:c r="G439" s="17" t="str">
        <x:v>PS</x:v>
      </x:c>
      <x:c r="H439" s="17" t="n">
        <x:v>3</x:v>
      </x:c>
      <x:c r="I439" s="17" t="str">
        <x:v>observation</x:v>
      </x:c>
      <x:c r="J439" s="17" t="str">
        <x:v>LFS - Labour Force Survey</x:v>
      </x:c>
      <x:c r="K439" s="17" t="str"/>
      <x:c r="L439" s="17" t="str">
        <x:v>Repository: ILO-STATISTICS - Micro data processing</x:v>
      </x:c>
      <x:c r="M439" s="17" t="str">
        <x:v>https://sdmx.ilo.org/rest/data/ILO,DF_EMP_TEMP_SEX_ECO_NB,1.0/IRN.A...?startPeriod=2000&amp;endPeriod=2026</x:v>
      </x:c>
      <x:c r="N439" s="17" t="str">
        <x:v>2026-08-29</x:v>
      </x:c>
    </x:row>
    <x:row r="440">
      <x:c r="A440" s="17" t="str">
        <x:v>DF_EMP_TEMP_SEX_ECO_NB-IRN-A-EMP_TEMP_NB-SEX_T-ECO_SECTOR_SER-2013</x:v>
      </x:c>
      <x:c r="B440" s="17" t="str">
        <x:v>ilo-ilostat-sdmx-df_emp_temp_sex_eco_nb</x:v>
      </x:c>
      <x:c r="C440" s="17" t="str">
        <x:v>employment_by_economic_activity</x:v>
      </x:c>
      <x:c r="D440" s="17" t="str">
        <x:v>ECO_SECTOR_SER</x:v>
      </x:c>
      <x:c r="E440" s="17" t="n">
        <x:v>2013</x:v>
      </x:c>
      <x:c r="F440" s="76" t="n">
        <x:v>10087.311</x:v>
      </x:c>
      <x:c r="G440" s="17" t="str">
        <x:v>PS</x:v>
      </x:c>
      <x:c r="H440" s="17" t="n">
        <x:v>3</x:v>
      </x:c>
      <x:c r="I440" s="17" t="str">
        <x:v>observation</x:v>
      </x:c>
      <x:c r="J440" s="17" t="str">
        <x:v>LFS - Labour Force Survey</x:v>
      </x:c>
      <x:c r="K440" s="17" t="str"/>
      <x:c r="L440" s="17" t="str">
        <x:v>Repository: ILO-STATISTICS - Micro data processing</x:v>
      </x:c>
      <x:c r="M440" s="17" t="str">
        <x:v>https://sdmx.ilo.org/rest/data/ILO,DF_EMP_TEMP_SEX_ECO_NB,1.0/IRN.A...?startPeriod=2000&amp;endPeriod=2026</x:v>
      </x:c>
      <x:c r="N440" s="17" t="str">
        <x:v>2026-08-29</x:v>
      </x:c>
    </x:row>
    <x:row r="441">
      <x:c r="A441" s="17" t="str">
        <x:v>DF_EMP_TEMP_SEX_ECO_NB-IRN-A-EMP_TEMP_NB-SEX_T-ECO_SECTOR_TOTAL-2013</x:v>
      </x:c>
      <x:c r="B441" s="17" t="str">
        <x:v>ilo-ilostat-sdmx-df_emp_temp_sex_eco_nb</x:v>
      </x:c>
      <x:c r="C441" s="17" t="str">
        <x:v>employment_by_economic_activity</x:v>
      </x:c>
      <x:c r="D441" s="17" t="str">
        <x:v>ECO_SECTOR_TOTAL</x:v>
      </x:c>
      <x:c r="E441" s="17" t="n">
        <x:v>2013</x:v>
      </x:c>
      <x:c r="F441" s="76" t="n">
        <x:v>20953.161</x:v>
      </x:c>
      <x:c r="G441" s="17" t="str">
        <x:v>PS</x:v>
      </x:c>
      <x:c r="H441" s="17" t="n">
        <x:v>3</x:v>
      </x:c>
      <x:c r="I441" s="17" t="str">
        <x:v>observation</x:v>
      </x:c>
      <x:c r="J441" s="17" t="str">
        <x:v>LFS - Labour Force Survey</x:v>
      </x:c>
      <x:c r="K441" s="17" t="str"/>
      <x:c r="L441" s="17" t="str">
        <x:v>Repository: ILO-STATISTICS - Micro data processing</x:v>
      </x:c>
      <x:c r="M441" s="17" t="str">
        <x:v>https://sdmx.ilo.org/rest/data/ILO,DF_EMP_TEMP_SEX_ECO_NB,1.0/IRN.A...?startPeriod=2000&amp;endPeriod=2026</x:v>
      </x:c>
      <x:c r="N441" s="17" t="str">
        <x:v>2026-08-29</x:v>
      </x:c>
    </x:row>
    <x:row r="442">
      <x:c r="A442" s="17" t="str">
        <x:v>DF_EMP_TEMP_SEX_ECO_NB-IRN-A-EMP_TEMP_NB-SEX_T-ECO_SECTOR_X-2013</x:v>
      </x:c>
      <x:c r="B442" s="17" t="str">
        <x:v>ilo-ilostat-sdmx-df_emp_temp_sex_eco_nb</x:v>
      </x:c>
      <x:c r="C442" s="17" t="str">
        <x:v>employment_by_economic_activity</x:v>
      </x:c>
      <x:c r="D442" s="17" t="str">
        <x:v>ECO_SECTOR_X</x:v>
      </x:c>
      <x:c r="E442" s="17" t="n">
        <x:v>2013</x:v>
      </x:c>
      <x:c r="F442" s="76" t="n">
        <x:v>8.699</x:v>
      </x:c>
      <x:c r="G442" s="17" t="str">
        <x:v>PS</x:v>
      </x:c>
      <x:c r="H442" s="17" t="n">
        <x:v>3</x:v>
      </x:c>
      <x:c r="I442" s="17" t="str">
        <x:v>observation</x:v>
      </x:c>
      <x:c r="J442" s="17" t="str">
        <x:v>LFS - Labour Force Survey</x:v>
      </x:c>
      <x:c r="K442" s="17" t="str"/>
      <x:c r="L442" s="17" t="str">
        <x:v>Repository: ILO-STATISTICS - Micro data processing</x:v>
      </x:c>
      <x:c r="M442" s="17" t="str">
        <x:v>https://sdmx.ilo.org/rest/data/ILO,DF_EMP_TEMP_SEX_ECO_NB,1.0/IRN.A...?startPeriod=2000&amp;endPeriod=2026</x:v>
      </x:c>
      <x:c r="N442" s="17" t="str">
        <x:v>2026-08-29</x:v>
      </x:c>
    </x:row>
    <x:row r="443">
      <x:c r="A443" s="17" t="str">
        <x:v>DF_EMP_TEMP_SEX_ECO_NB-IRN-A-EMP_TEMP_NB-SEX_T-ECO_AGGREGATE_AGR-2014</x:v>
      </x:c>
      <x:c r="B443" s="17" t="str">
        <x:v>ilo-ilostat-sdmx-df_emp_temp_sex_eco_nb</x:v>
      </x:c>
      <x:c r="C443" s="17" t="str">
        <x:v>employment_by_economic_activity</x:v>
      </x:c>
      <x:c r="D443" s="17" t="str">
        <x:v>ECO_AGGREGATE_AGR</x:v>
      </x:c>
      <x:c r="E443" s="17" t="n">
        <x:v>2014</x:v>
      </x:c>
      <x:c r="F443" s="76" t="n">
        <x:v>3555.062</x:v>
      </x:c>
      <x:c r="G443" s="17" t="str">
        <x:v>PS</x:v>
      </x:c>
      <x:c r="H443" s="17" t="n">
        <x:v>3</x:v>
      </x:c>
      <x:c r="I443" s="17" t="str">
        <x:v>observation</x:v>
      </x:c>
      <x:c r="J443" s="17" t="str">
        <x:v>LFS - Labour Force Survey</x:v>
      </x:c>
      <x:c r="K443" s="17" t="str"/>
      <x:c r="L443" s="17" t="str">
        <x:v>Repository: ILO-STATISTICS - Micro data processing</x:v>
      </x:c>
      <x:c r="M443" s="17" t="str">
        <x:v>https://sdmx.ilo.org/rest/data/ILO,DF_EMP_TEMP_SEX_ECO_NB,1.0/IRN.A...?startPeriod=2000&amp;endPeriod=2026</x:v>
      </x:c>
      <x:c r="N443" s="17" t="str">
        <x:v>2026-08-29</x:v>
      </x:c>
    </x:row>
    <x:row r="444">
      <x:c r="A444" s="17" t="str">
        <x:v>DF_EMP_TEMP_SEX_ECO_NB-IRN-A-EMP_TEMP_NB-SEX_T-ECO_AGGREGATE_CON-2014</x:v>
      </x:c>
      <x:c r="B444" s="17" t="str">
        <x:v>ilo-ilostat-sdmx-df_emp_temp_sex_eco_nb</x:v>
      </x:c>
      <x:c r="C444" s="17" t="str">
        <x:v>employment_by_economic_activity</x:v>
      </x:c>
      <x:c r="D444" s="17" t="str">
        <x:v>ECO_AGGREGATE_CON</x:v>
      </x:c>
      <x:c r="E444" s="17" t="n">
        <x:v>2014</x:v>
      </x:c>
      <x:c r="F444" s="76" t="n">
        <x:v>3183.809</x:v>
      </x:c>
      <x:c r="G444" s="17" t="str">
        <x:v>PS</x:v>
      </x:c>
      <x:c r="H444" s="17" t="n">
        <x:v>3</x:v>
      </x:c>
      <x:c r="I444" s="17" t="str">
        <x:v>observation</x:v>
      </x:c>
      <x:c r="J444" s="17" t="str">
        <x:v>LFS - Labour Force Survey</x:v>
      </x:c>
      <x:c r="K444" s="17" t="str"/>
      <x:c r="L444" s="17" t="str">
        <x:v>Repository: ILO-STATISTICS - Micro data processing</x:v>
      </x:c>
      <x:c r="M444" s="17" t="str">
        <x:v>https://sdmx.ilo.org/rest/data/ILO,DF_EMP_TEMP_SEX_ECO_NB,1.0/IRN.A...?startPeriod=2000&amp;endPeriod=2026</x:v>
      </x:c>
      <x:c r="N444" s="17" t="str">
        <x:v>2026-08-29</x:v>
      </x:c>
    </x:row>
    <x:row r="445">
      <x:c r="A445" s="17" t="str">
        <x:v>DF_EMP_TEMP_SEX_ECO_NB-IRN-A-EMP_TEMP_NB-SEX_T-ECO_AGGREGATE_MAN-2014</x:v>
      </x:c>
      <x:c r="B445" s="17" t="str">
        <x:v>ilo-ilostat-sdmx-df_emp_temp_sex_eco_nb</x:v>
      </x:c>
      <x:c r="C445" s="17" t="str">
        <x:v>employment_by_economic_activity</x:v>
      </x:c>
      <x:c r="D445" s="17" t="str">
        <x:v>ECO_AGGREGATE_MAN</x:v>
      </x:c>
      <x:c r="E445" s="17" t="n">
        <x:v>2014</x:v>
      </x:c>
      <x:c r="F445" s="76" t="n">
        <x:v>3572.643</x:v>
      </x:c>
      <x:c r="G445" s="17" t="str">
        <x:v>PS</x:v>
      </x:c>
      <x:c r="H445" s="17" t="n">
        <x:v>3</x:v>
      </x:c>
      <x:c r="I445" s="17" t="str">
        <x:v>observation</x:v>
      </x:c>
      <x:c r="J445" s="17" t="str">
        <x:v>LFS - Labour Force Survey</x:v>
      </x:c>
      <x:c r="K445" s="17" t="str"/>
      <x:c r="L445" s="17" t="str">
        <x:v>Repository: ILO-STATISTICS - Micro data processing</x:v>
      </x:c>
      <x:c r="M445" s="17" t="str">
        <x:v>https://sdmx.ilo.org/rest/data/ILO,DF_EMP_TEMP_SEX_ECO_NB,1.0/IRN.A...?startPeriod=2000&amp;endPeriod=2026</x:v>
      </x:c>
      <x:c r="N445" s="17" t="str">
        <x:v>2026-08-29</x:v>
      </x:c>
    </x:row>
    <x:row r="446">
      <x:c r="A446" s="17" t="str">
        <x:v>DF_EMP_TEMP_SEX_ECO_NB-IRN-A-EMP_TEMP_NB-SEX_T-ECO_AGGREGATE_MEL-2014</x:v>
      </x:c>
      <x:c r="B446" s="17" t="str">
        <x:v>ilo-ilostat-sdmx-df_emp_temp_sex_eco_nb</x:v>
      </x:c>
      <x:c r="C446" s="17" t="str">
        <x:v>employment_by_economic_activity</x:v>
      </x:c>
      <x:c r="D446" s="17" t="str">
        <x:v>ECO_AGGREGATE_MEL</x:v>
      </x:c>
      <x:c r="E446" s="17" t="n">
        <x:v>2014</x:v>
      </x:c>
      <x:c r="F446" s="76" t="n">
        <x:v>402.513</x:v>
      </x:c>
      <x:c r="G446" s="17" t="str">
        <x:v>PS</x:v>
      </x:c>
      <x:c r="H446" s="17" t="n">
        <x:v>3</x:v>
      </x:c>
      <x:c r="I446" s="17" t="str">
        <x:v>observation</x:v>
      </x:c>
      <x:c r="J446" s="17" t="str">
        <x:v>LFS - Labour Force Survey</x:v>
      </x:c>
      <x:c r="K446" s="17" t="str"/>
      <x:c r="L446" s="17" t="str">
        <x:v>Repository: ILO-STATISTICS - Micro data processing</x:v>
      </x:c>
      <x:c r="M446" s="17" t="str">
        <x:v>https://sdmx.ilo.org/rest/data/ILO,DF_EMP_TEMP_SEX_ECO_NB,1.0/IRN.A...?startPeriod=2000&amp;endPeriod=2026</x:v>
      </x:c>
      <x:c r="N446" s="17" t="str">
        <x:v>2026-08-29</x:v>
      </x:c>
    </x:row>
    <x:row r="447">
      <x:c r="A447" s="17" t="str">
        <x:v>DF_EMP_TEMP_SEX_ECO_NB-IRN-A-EMP_TEMP_NB-SEX_T-ECO_AGGREGATE_MKT-2014</x:v>
      </x:c>
      <x:c r="B447" s="17" t="str">
        <x:v>ilo-ilostat-sdmx-df_emp_temp_sex_eco_nb</x:v>
      </x:c>
      <x:c r="C447" s="17" t="str">
        <x:v>employment_by_economic_activity</x:v>
      </x:c>
      <x:c r="D447" s="17" t="str">
        <x:v>ECO_AGGREGATE_MKT</x:v>
      </x:c>
      <x:c r="E447" s="17" t="n">
        <x:v>2014</x:v>
      </x:c>
      <x:c r="F447" s="76" t="n">
        <x:v>6544.133</x:v>
      </x:c>
      <x:c r="G447" s="17" t="str">
        <x:v>PS</x:v>
      </x:c>
      <x:c r="H447" s="17" t="n">
        <x:v>3</x:v>
      </x:c>
      <x:c r="I447" s="17" t="str">
        <x:v>observation</x:v>
      </x:c>
      <x:c r="J447" s="17" t="str">
        <x:v>LFS - Labour Force Survey</x:v>
      </x:c>
      <x:c r="K447" s="17" t="str"/>
      <x:c r="L447" s="17" t="str">
        <x:v>Repository: ILO-STATISTICS - Micro data processing</x:v>
      </x:c>
      <x:c r="M447" s="17" t="str">
        <x:v>https://sdmx.ilo.org/rest/data/ILO,DF_EMP_TEMP_SEX_ECO_NB,1.0/IRN.A...?startPeriod=2000&amp;endPeriod=2026</x:v>
      </x:c>
      <x:c r="N447" s="17" t="str">
        <x:v>2026-08-29</x:v>
      </x:c>
    </x:row>
    <x:row r="448">
      <x:c r="A448" s="17" t="str">
        <x:v>DF_EMP_TEMP_SEX_ECO_NB-IRN-A-EMP_TEMP_NB-SEX_T-ECO_AGGREGATE_PUB-2014</x:v>
      </x:c>
      <x:c r="B448" s="17" t="str">
        <x:v>ilo-ilostat-sdmx-df_emp_temp_sex_eco_nb</x:v>
      </x:c>
      <x:c r="C448" s="17" t="str">
        <x:v>employment_by_economic_activity</x:v>
      </x:c>
      <x:c r="D448" s="17" t="str">
        <x:v>ECO_AGGREGATE_PUB</x:v>
      </x:c>
      <x:c r="E448" s="17" t="n">
        <x:v>2014</x:v>
      </x:c>
      <x:c r="F448" s="76" t="n">
        <x:v>3735.89</x:v>
      </x:c>
      <x:c r="G448" s="17" t="str">
        <x:v>PS</x:v>
      </x:c>
      <x:c r="H448" s="17" t="n">
        <x:v>3</x:v>
      </x:c>
      <x:c r="I448" s="17" t="str">
        <x:v>observation</x:v>
      </x:c>
      <x:c r="J448" s="17" t="str">
        <x:v>LFS - Labour Force Survey</x:v>
      </x:c>
      <x:c r="K448" s="17" t="str"/>
      <x:c r="L448" s="17" t="str">
        <x:v>Repository: ILO-STATISTICS - Micro data processing</x:v>
      </x:c>
      <x:c r="M448" s="17" t="str">
        <x:v>https://sdmx.ilo.org/rest/data/ILO,DF_EMP_TEMP_SEX_ECO_NB,1.0/IRN.A...?startPeriod=2000&amp;endPeriod=2026</x:v>
      </x:c>
      <x:c r="N448" s="17" t="str">
        <x:v>2026-08-29</x:v>
      </x:c>
    </x:row>
    <x:row r="449">
      <x:c r="A449" s="17" t="str">
        <x:v>DF_EMP_TEMP_SEX_ECO_NB-IRN-A-EMP_TEMP_NB-SEX_T-ECO_AGGREGATE_TOTAL-2014</x:v>
      </x:c>
      <x:c r="B449" s="17" t="str">
        <x:v>ilo-ilostat-sdmx-df_emp_temp_sex_eco_nb</x:v>
      </x:c>
      <x:c r="C449" s="17" t="str">
        <x:v>employment_by_economic_activity</x:v>
      </x:c>
      <x:c r="D449" s="17" t="str">
        <x:v>ECO_AGGREGATE_TOTAL</x:v>
      </x:c>
      <x:c r="E449" s="17" t="n">
        <x:v>2014</x:v>
      </x:c>
      <x:c r="F449" s="76" t="n">
        <x:v>20997.036</x:v>
      </x:c>
      <x:c r="G449" s="17" t="str">
        <x:v>PS</x:v>
      </x:c>
      <x:c r="H449" s="17" t="n">
        <x:v>3</x:v>
      </x:c>
      <x:c r="I449" s="17" t="str">
        <x:v>observation</x:v>
      </x:c>
      <x:c r="J449" s="17" t="str">
        <x:v>LFS - Labour Force Survey</x:v>
      </x:c>
      <x:c r="K449" s="17" t="str"/>
      <x:c r="L449" s="17" t="str">
        <x:v>Repository: ILO-STATISTICS - Micro data processing</x:v>
      </x:c>
      <x:c r="M449" s="17" t="str">
        <x:v>https://sdmx.ilo.org/rest/data/ILO,DF_EMP_TEMP_SEX_ECO_NB,1.0/IRN.A...?startPeriod=2000&amp;endPeriod=2026</x:v>
      </x:c>
      <x:c r="N449" s="17" t="str">
        <x:v>2026-08-29</x:v>
      </x:c>
    </x:row>
    <x:row r="450">
      <x:c r="A450" s="17" t="str">
        <x:v>DF_EMP_TEMP_SEX_ECO_NB-IRN-A-EMP_TEMP_NB-SEX_T-ECO_AGGREGATE_X-2014</x:v>
      </x:c>
      <x:c r="B450" s="17" t="str">
        <x:v>ilo-ilostat-sdmx-df_emp_temp_sex_eco_nb</x:v>
      </x:c>
      <x:c r="C450" s="17" t="str">
        <x:v>employment_by_economic_activity</x:v>
      </x:c>
      <x:c r="D450" s="17" t="str">
        <x:v>ECO_AGGREGATE_X</x:v>
      </x:c>
      <x:c r="E450" s="17" t="n">
        <x:v>2014</x:v>
      </x:c>
      <x:c r="F450" s="76" t="n">
        <x:v>2.986</x:v>
      </x:c>
      <x:c r="G450" s="17" t="str">
        <x:v>PS</x:v>
      </x:c>
      <x:c r="H450" s="17" t="n">
        <x:v>3</x:v>
      </x:c>
      <x:c r="I450" s="17" t="str">
        <x:v>observation</x:v>
      </x:c>
      <x:c r="J450" s="17" t="str">
        <x:v>LFS - Labour Force Survey</x:v>
      </x:c>
      <x:c r="K450" s="17" t="str"/>
      <x:c r="L450" s="17" t="str">
        <x:v>Repository: ILO-STATISTICS - Micro data processing</x:v>
      </x:c>
      <x:c r="M450" s="17" t="str">
        <x:v>https://sdmx.ilo.org/rest/data/ILO,DF_EMP_TEMP_SEX_ECO_NB,1.0/IRN.A...?startPeriod=2000&amp;endPeriod=2026</x:v>
      </x:c>
      <x:c r="N450" s="17" t="str">
        <x:v>2026-08-29</x:v>
      </x:c>
    </x:row>
    <x:row r="451">
      <x:c r="A451" s="17" t="str">
        <x:v>DF_EMP_TEMP_SEX_ECO_NB-IRN-A-EMP_TEMP_NB-SEX_T-ECO_ISIC4_A-2014</x:v>
      </x:c>
      <x:c r="B451" s="17" t="str">
        <x:v>ilo-ilostat-sdmx-df_emp_temp_sex_eco_nb</x:v>
      </x:c>
      <x:c r="C451" s="17" t="str">
        <x:v>employment_by_economic_activity</x:v>
      </x:c>
      <x:c r="D451" s="17" t="str">
        <x:v>ECO_ISIC4_A</x:v>
      </x:c>
      <x:c r="E451" s="17" t="n">
        <x:v>2014</x:v>
      </x:c>
      <x:c r="F451" s="76" t="n">
        <x:v>3555.062</x:v>
      </x:c>
      <x:c r="G451" s="17" t="str">
        <x:v>PS</x:v>
      </x:c>
      <x:c r="H451" s="17" t="n">
        <x:v>3</x:v>
      </x:c>
      <x:c r="I451" s="17" t="str">
        <x:v>observation</x:v>
      </x:c>
      <x:c r="J451" s="17" t="str">
        <x:v>LFS - Labour Force Survey</x:v>
      </x:c>
      <x:c r="K451" s="17" t="str"/>
      <x:c r="L451" s="17" t="str">
        <x:v>Repository: ILO-STATISTICS - Micro data processing</x:v>
      </x:c>
      <x:c r="M451" s="17" t="str">
        <x:v>https://sdmx.ilo.org/rest/data/ILO,DF_EMP_TEMP_SEX_ECO_NB,1.0/IRN.A...?startPeriod=2000&amp;endPeriod=2026</x:v>
      </x:c>
      <x:c r="N451" s="17" t="str">
        <x:v>2026-08-29</x:v>
      </x:c>
    </x:row>
    <x:row r="452">
      <x:c r="A452" s="17" t="str">
        <x:v>DF_EMP_TEMP_SEX_ECO_NB-IRN-A-EMP_TEMP_NB-SEX_T-ECO_ISIC4_B-2014</x:v>
      </x:c>
      <x:c r="B452" s="17" t="str">
        <x:v>ilo-ilostat-sdmx-df_emp_temp_sex_eco_nb</x:v>
      </x:c>
      <x:c r="C452" s="17" t="str">
        <x:v>employment_by_economic_activity</x:v>
      </x:c>
      <x:c r="D452" s="17" t="str">
        <x:v>ECO_ISIC4_B</x:v>
      </x:c>
      <x:c r="E452" s="17" t="n">
        <x:v>2014</x:v>
      </x:c>
      <x:c r="F452" s="76" t="n">
        <x:v>159.315</x:v>
      </x:c>
      <x:c r="G452" s="17" t="str">
        <x:v>PS</x:v>
      </x:c>
      <x:c r="H452" s="17" t="n">
        <x:v>3</x:v>
      </x:c>
      <x:c r="I452" s="17" t="str">
        <x:v>observation</x:v>
      </x:c>
      <x:c r="J452" s="17" t="str">
        <x:v>LFS - Labour Force Survey</x:v>
      </x:c>
      <x:c r="K452" s="17" t="str"/>
      <x:c r="L452" s="17" t="str">
        <x:v>Repository: ILO-STATISTICS - Micro data processing</x:v>
      </x:c>
      <x:c r="M452" s="17" t="str">
        <x:v>https://sdmx.ilo.org/rest/data/ILO,DF_EMP_TEMP_SEX_ECO_NB,1.0/IRN.A...?startPeriod=2000&amp;endPeriod=2026</x:v>
      </x:c>
      <x:c r="N452" s="17" t="str">
        <x:v>2026-08-29</x:v>
      </x:c>
    </x:row>
    <x:row r="453">
      <x:c r="A453" s="17" t="str">
        <x:v>DF_EMP_TEMP_SEX_ECO_NB-IRN-A-EMP_TEMP_NB-SEX_T-ECO_ISIC4_C-2014</x:v>
      </x:c>
      <x:c r="B453" s="17" t="str">
        <x:v>ilo-ilostat-sdmx-df_emp_temp_sex_eco_nb</x:v>
      </x:c>
      <x:c r="C453" s="17" t="str">
        <x:v>employment_by_economic_activity</x:v>
      </x:c>
      <x:c r="D453" s="17" t="str">
        <x:v>ECO_ISIC4_C</x:v>
      </x:c>
      <x:c r="E453" s="17" t="n">
        <x:v>2014</x:v>
      </x:c>
      <x:c r="F453" s="76" t="n">
        <x:v>3572.643</x:v>
      </x:c>
      <x:c r="G453" s="17" t="str">
        <x:v>PS</x:v>
      </x:c>
      <x:c r="H453" s="17" t="n">
        <x:v>3</x:v>
      </x:c>
      <x:c r="I453" s="17" t="str">
        <x:v>observation</x:v>
      </x:c>
      <x:c r="J453" s="17" t="str">
        <x:v>LFS - Labour Force Survey</x:v>
      </x:c>
      <x:c r="K453" s="17" t="str"/>
      <x:c r="L453" s="17" t="str">
        <x:v>Repository: ILO-STATISTICS - Micro data processing</x:v>
      </x:c>
      <x:c r="M453" s="17" t="str">
        <x:v>https://sdmx.ilo.org/rest/data/ILO,DF_EMP_TEMP_SEX_ECO_NB,1.0/IRN.A...?startPeriod=2000&amp;endPeriod=2026</x:v>
      </x:c>
      <x:c r="N453" s="17" t="str">
        <x:v>2026-08-29</x:v>
      </x:c>
    </x:row>
    <x:row r="454">
      <x:c r="A454" s="17" t="str">
        <x:v>DF_EMP_TEMP_SEX_ECO_NB-IRN-A-EMP_TEMP_NB-SEX_T-ECO_ISIC4_D-2014</x:v>
      </x:c>
      <x:c r="B454" s="17" t="str">
        <x:v>ilo-ilostat-sdmx-df_emp_temp_sex_eco_nb</x:v>
      </x:c>
      <x:c r="C454" s="17" t="str">
        <x:v>employment_by_economic_activity</x:v>
      </x:c>
      <x:c r="D454" s="17" t="str">
        <x:v>ECO_ISIC4_D</x:v>
      </x:c>
      <x:c r="E454" s="17" t="n">
        <x:v>2014</x:v>
      </x:c>
      <x:c r="F454" s="76" t="n">
        <x:v>140.959</x:v>
      </x:c>
      <x:c r="G454" s="17" t="str">
        <x:v>PS</x:v>
      </x:c>
      <x:c r="H454" s="17" t="n">
        <x:v>3</x:v>
      </x:c>
      <x:c r="I454" s="17" t="str">
        <x:v>observation</x:v>
      </x:c>
      <x:c r="J454" s="17" t="str">
        <x:v>LFS - Labour Force Survey</x:v>
      </x:c>
      <x:c r="K454" s="17" t="str"/>
      <x:c r="L454" s="17" t="str">
        <x:v>Repository: ILO-STATISTICS - Micro data processing</x:v>
      </x:c>
      <x:c r="M454" s="17" t="str">
        <x:v>https://sdmx.ilo.org/rest/data/ILO,DF_EMP_TEMP_SEX_ECO_NB,1.0/IRN.A...?startPeriod=2000&amp;endPeriod=2026</x:v>
      </x:c>
      <x:c r="N454" s="17" t="str">
        <x:v>2026-08-29</x:v>
      </x:c>
    </x:row>
    <x:row r="455">
      <x:c r="A455" s="17" t="str">
        <x:v>DF_EMP_TEMP_SEX_ECO_NB-IRN-A-EMP_TEMP_NB-SEX_T-ECO_ISIC4_E-2014</x:v>
      </x:c>
      <x:c r="B455" s="17" t="str">
        <x:v>ilo-ilostat-sdmx-df_emp_temp_sex_eco_nb</x:v>
      </x:c>
      <x:c r="C455" s="17" t="str">
        <x:v>employment_by_economic_activity</x:v>
      </x:c>
      <x:c r="D455" s="17" t="str">
        <x:v>ECO_ISIC4_E</x:v>
      </x:c>
      <x:c r="E455" s="17" t="n">
        <x:v>2014</x:v>
      </x:c>
      <x:c r="F455" s="76" t="n">
        <x:v>102.239</x:v>
      </x:c>
      <x:c r="G455" s="17" t="str">
        <x:v>PS</x:v>
      </x:c>
      <x:c r="H455" s="17" t="n">
        <x:v>3</x:v>
      </x:c>
      <x:c r="I455" s="17" t="str">
        <x:v>observation</x:v>
      </x:c>
      <x:c r="J455" s="17" t="str">
        <x:v>LFS - Labour Force Survey</x:v>
      </x:c>
      <x:c r="K455" s="17" t="str"/>
      <x:c r="L455" s="17" t="str">
        <x:v>Repository: ILO-STATISTICS - Micro data processing</x:v>
      </x:c>
      <x:c r="M455" s="17" t="str">
        <x:v>https://sdmx.ilo.org/rest/data/ILO,DF_EMP_TEMP_SEX_ECO_NB,1.0/IRN.A...?startPeriod=2000&amp;endPeriod=2026</x:v>
      </x:c>
      <x:c r="N455" s="17" t="str">
        <x:v>2026-08-29</x:v>
      </x:c>
    </x:row>
    <x:row r="456">
      <x:c r="A456" s="17" t="str">
        <x:v>DF_EMP_TEMP_SEX_ECO_NB-IRN-A-EMP_TEMP_NB-SEX_T-ECO_ISIC4_F-2014</x:v>
      </x:c>
      <x:c r="B456" s="17" t="str">
        <x:v>ilo-ilostat-sdmx-df_emp_temp_sex_eco_nb</x:v>
      </x:c>
      <x:c r="C456" s="17" t="str">
        <x:v>employment_by_economic_activity</x:v>
      </x:c>
      <x:c r="D456" s="17" t="str">
        <x:v>ECO_ISIC4_F</x:v>
      </x:c>
      <x:c r="E456" s="17" t="n">
        <x:v>2014</x:v>
      </x:c>
      <x:c r="F456" s="76" t="n">
        <x:v>3183.809</x:v>
      </x:c>
      <x:c r="G456" s="17" t="str">
        <x:v>PS</x:v>
      </x:c>
      <x:c r="H456" s="17" t="n">
        <x:v>3</x:v>
      </x:c>
      <x:c r="I456" s="17" t="str">
        <x:v>observation</x:v>
      </x:c>
      <x:c r="J456" s="17" t="str">
        <x:v>LFS - Labour Force Survey</x:v>
      </x:c>
      <x:c r="K456" s="17" t="str"/>
      <x:c r="L456" s="17" t="str">
        <x:v>Repository: ILO-STATISTICS - Micro data processing</x:v>
      </x:c>
      <x:c r="M456" s="17" t="str">
        <x:v>https://sdmx.ilo.org/rest/data/ILO,DF_EMP_TEMP_SEX_ECO_NB,1.0/IRN.A...?startPeriod=2000&amp;endPeriod=2026</x:v>
      </x:c>
      <x:c r="N456" s="17" t="str">
        <x:v>2026-08-29</x:v>
      </x:c>
    </x:row>
    <x:row r="457">
      <x:c r="A457" s="17" t="str">
        <x:v>DF_EMP_TEMP_SEX_ECO_NB-IRN-A-EMP_TEMP_NB-SEX_T-ECO_ISIC4_G-2014</x:v>
      </x:c>
      <x:c r="B457" s="17" t="str">
        <x:v>ilo-ilostat-sdmx-df_emp_temp_sex_eco_nb</x:v>
      </x:c>
      <x:c r="C457" s="17" t="str">
        <x:v>employment_by_economic_activity</x:v>
      </x:c>
      <x:c r="D457" s="17" t="str">
        <x:v>ECO_ISIC4_G</x:v>
      </x:c>
      <x:c r="E457" s="17" t="n">
        <x:v>2014</x:v>
      </x:c>
      <x:c r="F457" s="76" t="n">
        <x:v>3107.245</x:v>
      </x:c>
      <x:c r="G457" s="17" t="str">
        <x:v>PS</x:v>
      </x:c>
      <x:c r="H457" s="17" t="n">
        <x:v>3</x:v>
      </x:c>
      <x:c r="I457" s="17" t="str">
        <x:v>observation</x:v>
      </x:c>
      <x:c r="J457" s="17" t="str">
        <x:v>LFS - Labour Force Survey</x:v>
      </x:c>
      <x:c r="K457" s="17" t="str"/>
      <x:c r="L457" s="17" t="str">
        <x:v>Repository: ILO-STATISTICS - Micro data processing</x:v>
      </x:c>
      <x:c r="M457" s="17" t="str">
        <x:v>https://sdmx.ilo.org/rest/data/ILO,DF_EMP_TEMP_SEX_ECO_NB,1.0/IRN.A...?startPeriod=2000&amp;endPeriod=2026</x:v>
      </x:c>
      <x:c r="N457" s="17" t="str">
        <x:v>2026-08-29</x:v>
      </x:c>
    </x:row>
    <x:row r="458">
      <x:c r="A458" s="17" t="str">
        <x:v>DF_EMP_TEMP_SEX_ECO_NB-IRN-A-EMP_TEMP_NB-SEX_T-ECO_ISIC4_H-2014</x:v>
      </x:c>
      <x:c r="B458" s="17" t="str">
        <x:v>ilo-ilostat-sdmx-df_emp_temp_sex_eco_nb</x:v>
      </x:c>
      <x:c r="C458" s="17" t="str">
        <x:v>employment_by_economic_activity</x:v>
      </x:c>
      <x:c r="D458" s="17" t="str">
        <x:v>ECO_ISIC4_H</x:v>
      </x:c>
      <x:c r="E458" s="17" t="n">
        <x:v>2014</x:v>
      </x:c>
      <x:c r="F458" s="76" t="n">
        <x:v>2041.834</x:v>
      </x:c>
      <x:c r="G458" s="17" t="str">
        <x:v>PS</x:v>
      </x:c>
      <x:c r="H458" s="17" t="n">
        <x:v>3</x:v>
      </x:c>
      <x:c r="I458" s="17" t="str">
        <x:v>observation</x:v>
      </x:c>
      <x:c r="J458" s="17" t="str">
        <x:v>LFS - Labour Force Survey</x:v>
      </x:c>
      <x:c r="K458" s="17" t="str"/>
      <x:c r="L458" s="17" t="str">
        <x:v>Repository: ILO-STATISTICS - Micro data processing</x:v>
      </x:c>
      <x:c r="M458" s="17" t="str">
        <x:v>https://sdmx.ilo.org/rest/data/ILO,DF_EMP_TEMP_SEX_ECO_NB,1.0/IRN.A...?startPeriod=2000&amp;endPeriod=2026</x:v>
      </x:c>
      <x:c r="N458" s="17" t="str">
        <x:v>2026-08-29</x:v>
      </x:c>
    </x:row>
    <x:row r="459">
      <x:c r="A459" s="17" t="str">
        <x:v>DF_EMP_TEMP_SEX_ECO_NB-IRN-A-EMP_TEMP_NB-SEX_T-ECO_ISIC4_I-2014</x:v>
      </x:c>
      <x:c r="B459" s="17" t="str">
        <x:v>ilo-ilostat-sdmx-df_emp_temp_sex_eco_nb</x:v>
      </x:c>
      <x:c r="C459" s="17" t="str">
        <x:v>employment_by_economic_activity</x:v>
      </x:c>
      <x:c r="D459" s="17" t="str">
        <x:v>ECO_ISIC4_I</x:v>
      </x:c>
      <x:c r="E459" s="17" t="n">
        <x:v>2014</x:v>
      </x:c>
      <x:c r="F459" s="76" t="n">
        <x:v>249.564</x:v>
      </x:c>
      <x:c r="G459" s="17" t="str">
        <x:v>PS</x:v>
      </x:c>
      <x:c r="H459" s="17" t="n">
        <x:v>3</x:v>
      </x:c>
      <x:c r="I459" s="17" t="str">
        <x:v>observation</x:v>
      </x:c>
      <x:c r="J459" s="17" t="str">
        <x:v>LFS - Labour Force Survey</x:v>
      </x:c>
      <x:c r="K459" s="17" t="str"/>
      <x:c r="L459" s="17" t="str">
        <x:v>Repository: ILO-STATISTICS - Micro data processing</x:v>
      </x:c>
      <x:c r="M459" s="17" t="str">
        <x:v>https://sdmx.ilo.org/rest/data/ILO,DF_EMP_TEMP_SEX_ECO_NB,1.0/IRN.A...?startPeriod=2000&amp;endPeriod=2026</x:v>
      </x:c>
      <x:c r="N459" s="17" t="str">
        <x:v>2026-08-29</x:v>
      </x:c>
    </x:row>
    <x:row r="460">
      <x:c r="A460" s="17" t="str">
        <x:v>DF_EMP_TEMP_SEX_ECO_NB-IRN-A-EMP_TEMP_NB-SEX_T-ECO_ISIC4_J-2014</x:v>
      </x:c>
      <x:c r="B460" s="17" t="str">
        <x:v>ilo-ilostat-sdmx-df_emp_temp_sex_eco_nb</x:v>
      </x:c>
      <x:c r="C460" s="17" t="str">
        <x:v>employment_by_economic_activity</x:v>
      </x:c>
      <x:c r="D460" s="17" t="str">
        <x:v>ECO_ISIC4_J</x:v>
      </x:c>
      <x:c r="E460" s="17" t="n">
        <x:v>2014</x:v>
      </x:c>
      <x:c r="F460" s="76" t="n">
        <x:v>193.921</x:v>
      </x:c>
      <x:c r="G460" s="17" t="str">
        <x:v>PS</x:v>
      </x:c>
      <x:c r="H460" s="17" t="n">
        <x:v>3</x:v>
      </x:c>
      <x:c r="I460" s="17" t="str">
        <x:v>observation</x:v>
      </x:c>
      <x:c r="J460" s="17" t="str">
        <x:v>LFS - Labour Force Survey</x:v>
      </x:c>
      <x:c r="K460" s="17" t="str"/>
      <x:c r="L460" s="17" t="str">
        <x:v>Repository: ILO-STATISTICS - Micro data processing</x:v>
      </x:c>
      <x:c r="M460" s="17" t="str">
        <x:v>https://sdmx.ilo.org/rest/data/ILO,DF_EMP_TEMP_SEX_ECO_NB,1.0/IRN.A...?startPeriod=2000&amp;endPeriod=2026</x:v>
      </x:c>
      <x:c r="N460" s="17" t="str">
        <x:v>2026-08-29</x:v>
      </x:c>
    </x:row>
    <x:row r="461">
      <x:c r="A461" s="17" t="str">
        <x:v>DF_EMP_TEMP_SEX_ECO_NB-IRN-A-EMP_TEMP_NB-SEX_T-ECO_ISIC4_K-2014</x:v>
      </x:c>
      <x:c r="B461" s="17" t="str">
        <x:v>ilo-ilostat-sdmx-df_emp_temp_sex_eco_nb</x:v>
      </x:c>
      <x:c r="C461" s="17" t="str">
        <x:v>employment_by_economic_activity</x:v>
      </x:c>
      <x:c r="D461" s="17" t="str">
        <x:v>ECO_ISIC4_K</x:v>
      </x:c>
      <x:c r="E461" s="17" t="n">
        <x:v>2014</x:v>
      </x:c>
      <x:c r="F461" s="76" t="n">
        <x:v>337.921</x:v>
      </x:c>
      <x:c r="G461" s="17" t="str">
        <x:v>PS</x:v>
      </x:c>
      <x:c r="H461" s="17" t="n">
        <x:v>3</x:v>
      </x:c>
      <x:c r="I461" s="17" t="str">
        <x:v>observation</x:v>
      </x:c>
      <x:c r="J461" s="17" t="str">
        <x:v>LFS - Labour Force Survey</x:v>
      </x:c>
      <x:c r="K461" s="17" t="str"/>
      <x:c r="L461" s="17" t="str">
        <x:v>Repository: ILO-STATISTICS - Micro data processing</x:v>
      </x:c>
      <x:c r="M461" s="17" t="str">
        <x:v>https://sdmx.ilo.org/rest/data/ILO,DF_EMP_TEMP_SEX_ECO_NB,1.0/IRN.A...?startPeriod=2000&amp;endPeriod=2026</x:v>
      </x:c>
      <x:c r="N461" s="17" t="str">
        <x:v>2026-08-29</x:v>
      </x:c>
    </x:row>
    <x:row r="462">
      <x:c r="A462" s="17" t="str">
        <x:v>DF_EMP_TEMP_SEX_ECO_NB-IRN-A-EMP_TEMP_NB-SEX_T-ECO_ISIC4_L-2014</x:v>
      </x:c>
      <x:c r="B462" s="17" t="str">
        <x:v>ilo-ilostat-sdmx-df_emp_temp_sex_eco_nb</x:v>
      </x:c>
      <x:c r="C462" s="17" t="str">
        <x:v>employment_by_economic_activity</x:v>
      </x:c>
      <x:c r="D462" s="17" t="str">
        <x:v>ECO_ISIC4_L</x:v>
      </x:c>
      <x:c r="E462" s="17" t="n">
        <x:v>2014</x:v>
      </x:c>
      <x:c r="F462" s="76" t="n">
        <x:v>133.35</x:v>
      </x:c>
      <x:c r="G462" s="17" t="str">
        <x:v>PS</x:v>
      </x:c>
      <x:c r="H462" s="17" t="n">
        <x:v>3</x:v>
      </x:c>
      <x:c r="I462" s="17" t="str">
        <x:v>observation</x:v>
      </x:c>
      <x:c r="J462" s="17" t="str">
        <x:v>LFS - Labour Force Survey</x:v>
      </x:c>
      <x:c r="K462" s="17" t="str"/>
      <x:c r="L462" s="17" t="str">
        <x:v>Repository: ILO-STATISTICS - Micro data processing</x:v>
      </x:c>
      <x:c r="M462" s="17" t="str">
        <x:v>https://sdmx.ilo.org/rest/data/ILO,DF_EMP_TEMP_SEX_ECO_NB,1.0/IRN.A...?startPeriod=2000&amp;endPeriod=2026</x:v>
      </x:c>
      <x:c r="N462" s="17" t="str">
        <x:v>2026-08-29</x:v>
      </x:c>
    </x:row>
    <x:row r="463">
      <x:c r="A463" s="17" t="str">
        <x:v>DF_EMP_TEMP_SEX_ECO_NB-IRN-A-EMP_TEMP_NB-SEX_T-ECO_ISIC4_M-2014</x:v>
      </x:c>
      <x:c r="B463" s="17" t="str">
        <x:v>ilo-ilostat-sdmx-df_emp_temp_sex_eco_nb</x:v>
      </x:c>
      <x:c r="C463" s="17" t="str">
        <x:v>employment_by_economic_activity</x:v>
      </x:c>
      <x:c r="D463" s="17" t="str">
        <x:v>ECO_ISIC4_M</x:v>
      </x:c>
      <x:c r="E463" s="17" t="n">
        <x:v>2014</x:v>
      </x:c>
      <x:c r="F463" s="76" t="n">
        <x:v>222.802</x:v>
      </x:c>
      <x:c r="G463" s="17" t="str">
        <x:v>PS</x:v>
      </x:c>
      <x:c r="H463" s="17" t="n">
        <x:v>3</x:v>
      </x:c>
      <x:c r="I463" s="17" t="str">
        <x:v>observation</x:v>
      </x:c>
      <x:c r="J463" s="17" t="str">
        <x:v>LFS - Labour Force Survey</x:v>
      </x:c>
      <x:c r="K463" s="17" t="str"/>
      <x:c r="L463" s="17" t="str">
        <x:v>Repository: ILO-STATISTICS - Micro data processing</x:v>
      </x:c>
      <x:c r="M463" s="17" t="str">
        <x:v>https://sdmx.ilo.org/rest/data/ILO,DF_EMP_TEMP_SEX_ECO_NB,1.0/IRN.A...?startPeriod=2000&amp;endPeriod=2026</x:v>
      </x:c>
      <x:c r="N463" s="17" t="str">
        <x:v>2026-08-29</x:v>
      </x:c>
    </x:row>
    <x:row r="464">
      <x:c r="A464" s="17" t="str">
        <x:v>DF_EMP_TEMP_SEX_ECO_NB-IRN-A-EMP_TEMP_NB-SEX_T-ECO_ISIC4_N-2014</x:v>
      </x:c>
      <x:c r="B464" s="17" t="str">
        <x:v>ilo-ilostat-sdmx-df_emp_temp_sex_eco_nb</x:v>
      </x:c>
      <x:c r="C464" s="17" t="str">
        <x:v>employment_by_economic_activity</x:v>
      </x:c>
      <x:c r="D464" s="17" t="str">
        <x:v>ECO_ISIC4_N</x:v>
      </x:c>
      <x:c r="E464" s="17" t="n">
        <x:v>2014</x:v>
      </x:c>
      <x:c r="F464" s="76" t="n">
        <x:v>257.495</x:v>
      </x:c>
      <x:c r="G464" s="17" t="str">
        <x:v>PS</x:v>
      </x:c>
      <x:c r="H464" s="17" t="n">
        <x:v>3</x:v>
      </x:c>
      <x:c r="I464" s="17" t="str">
        <x:v>observation</x:v>
      </x:c>
      <x:c r="J464" s="17" t="str">
        <x:v>LFS - Labour Force Survey</x:v>
      </x:c>
      <x:c r="K464" s="17" t="str"/>
      <x:c r="L464" s="17" t="str">
        <x:v>Repository: ILO-STATISTICS - Micro data processing</x:v>
      </x:c>
      <x:c r="M464" s="17" t="str">
        <x:v>https://sdmx.ilo.org/rest/data/ILO,DF_EMP_TEMP_SEX_ECO_NB,1.0/IRN.A...?startPeriod=2000&amp;endPeriod=2026</x:v>
      </x:c>
      <x:c r="N464" s="17" t="str">
        <x:v>2026-08-29</x:v>
      </x:c>
    </x:row>
    <x:row r="465">
      <x:c r="A465" s="17" t="str">
        <x:v>DF_EMP_TEMP_SEX_ECO_NB-IRN-A-EMP_TEMP_NB-SEX_T-ECO_ISIC4_O-2014</x:v>
      </x:c>
      <x:c r="B465" s="17" t="str">
        <x:v>ilo-ilostat-sdmx-df_emp_temp_sex_eco_nb</x:v>
      </x:c>
      <x:c r="C465" s="17" t="str">
        <x:v>employment_by_economic_activity</x:v>
      </x:c>
      <x:c r="D465" s="17" t="str">
        <x:v>ECO_ISIC4_O</x:v>
      </x:c>
      <x:c r="E465" s="17" t="n">
        <x:v>2014</x:v>
      </x:c>
      <x:c r="F465" s="76" t="n">
        <x:v>1340.714</x:v>
      </x:c>
      <x:c r="G465" s="17" t="str">
        <x:v>PS</x:v>
      </x:c>
      <x:c r="H465" s="17" t="n">
        <x:v>3</x:v>
      </x:c>
      <x:c r="I465" s="17" t="str">
        <x:v>observation</x:v>
      </x:c>
      <x:c r="J465" s="17" t="str">
        <x:v>LFS - Labour Force Survey</x:v>
      </x:c>
      <x:c r="K465" s="17" t="str"/>
      <x:c r="L465" s="17" t="str">
        <x:v>Repository: ILO-STATISTICS - Micro data processing</x:v>
      </x:c>
      <x:c r="M465" s="17" t="str">
        <x:v>https://sdmx.ilo.org/rest/data/ILO,DF_EMP_TEMP_SEX_ECO_NB,1.0/IRN.A...?startPeriod=2000&amp;endPeriod=2026</x:v>
      </x:c>
      <x:c r="N465" s="17" t="str">
        <x:v>2026-08-29</x:v>
      </x:c>
    </x:row>
    <x:row r="466">
      <x:c r="A466" s="17" t="str">
        <x:v>DF_EMP_TEMP_SEX_ECO_NB-IRN-A-EMP_TEMP_NB-SEX_T-ECO_ISIC4_P-2014</x:v>
      </x:c>
      <x:c r="B466" s="17" t="str">
        <x:v>ilo-ilostat-sdmx-df_emp_temp_sex_eco_nb</x:v>
      </x:c>
      <x:c r="C466" s="17" t="str">
        <x:v>employment_by_economic_activity</x:v>
      </x:c>
      <x:c r="D466" s="17" t="str">
        <x:v>ECO_ISIC4_P</x:v>
      </x:c>
      <x:c r="E466" s="17" t="n">
        <x:v>2014</x:v>
      </x:c>
      <x:c r="F466" s="76" t="n">
        <x:v>1281.504</x:v>
      </x:c>
      <x:c r="G466" s="17" t="str">
        <x:v>PS</x:v>
      </x:c>
      <x:c r="H466" s="17" t="n">
        <x:v>3</x:v>
      </x:c>
      <x:c r="I466" s="17" t="str">
        <x:v>observation</x:v>
      </x:c>
      <x:c r="J466" s="17" t="str">
        <x:v>LFS - Labour Force Survey</x:v>
      </x:c>
      <x:c r="K466" s="17" t="str"/>
      <x:c r="L466" s="17" t="str">
        <x:v>Repository: ILO-STATISTICS - Micro data processing</x:v>
      </x:c>
      <x:c r="M466" s="17" t="str">
        <x:v>https://sdmx.ilo.org/rest/data/ILO,DF_EMP_TEMP_SEX_ECO_NB,1.0/IRN.A...?startPeriod=2000&amp;endPeriod=2026</x:v>
      </x:c>
      <x:c r="N466" s="17" t="str">
        <x:v>2026-08-29</x:v>
      </x:c>
    </x:row>
    <x:row r="467">
      <x:c r="A467" s="17" t="str">
        <x:v>DF_EMP_TEMP_SEX_ECO_NB-IRN-A-EMP_TEMP_NB-SEX_T-ECO_ISIC4_Q-2014</x:v>
      </x:c>
      <x:c r="B467" s="17" t="str">
        <x:v>ilo-ilostat-sdmx-df_emp_temp_sex_eco_nb</x:v>
      </x:c>
      <x:c r="C467" s="17" t="str">
        <x:v>employment_by_economic_activity</x:v>
      </x:c>
      <x:c r="D467" s="17" t="str">
        <x:v>ECO_ISIC4_Q</x:v>
      </x:c>
      <x:c r="E467" s="17" t="n">
        <x:v>2014</x:v>
      </x:c>
      <x:c r="F467" s="76" t="n">
        <x:v>555.087</x:v>
      </x:c>
      <x:c r="G467" s="17" t="str">
        <x:v>PS</x:v>
      </x:c>
      <x:c r="H467" s="17" t="n">
        <x:v>3</x:v>
      </x:c>
      <x:c r="I467" s="17" t="str">
        <x:v>observation</x:v>
      </x:c>
      <x:c r="J467" s="17" t="str">
        <x:v>LFS - Labour Force Survey</x:v>
      </x:c>
      <x:c r="K467" s="17" t="str"/>
      <x:c r="L467" s="17" t="str">
        <x:v>Repository: ILO-STATISTICS - Micro data processing</x:v>
      </x:c>
      <x:c r="M467" s="17" t="str">
        <x:v>https://sdmx.ilo.org/rest/data/ILO,DF_EMP_TEMP_SEX_ECO_NB,1.0/IRN.A...?startPeriod=2000&amp;endPeriod=2026</x:v>
      </x:c>
      <x:c r="N467" s="17" t="str">
        <x:v>2026-08-29</x:v>
      </x:c>
    </x:row>
    <x:row r="468">
      <x:c r="A468" s="17" t="str">
        <x:v>DF_EMP_TEMP_SEX_ECO_NB-IRN-A-EMP_TEMP_NB-SEX_T-ECO_ISIC4_R-2014</x:v>
      </x:c>
      <x:c r="B468" s="17" t="str">
        <x:v>ilo-ilostat-sdmx-df_emp_temp_sex_eco_nb</x:v>
      </x:c>
      <x:c r="C468" s="17" t="str">
        <x:v>employment_by_economic_activity</x:v>
      </x:c>
      <x:c r="D468" s="17" t="str">
        <x:v>ECO_ISIC4_R</x:v>
      </x:c>
      <x:c r="E468" s="17" t="n">
        <x:v>2014</x:v>
      </x:c>
      <x:c r="F468" s="76" t="n">
        <x:v>94.581</x:v>
      </x:c>
      <x:c r="G468" s="17" t="str">
        <x:v>PS</x:v>
      </x:c>
      <x:c r="H468" s="17" t="n">
        <x:v>3</x:v>
      </x:c>
      <x:c r="I468" s="17" t="str">
        <x:v>observation</x:v>
      </x:c>
      <x:c r="J468" s="17" t="str">
        <x:v>LFS - Labour Force Survey</x:v>
      </x:c>
      <x:c r="K468" s="17" t="str"/>
      <x:c r="L468" s="17" t="str">
        <x:v>Repository: ILO-STATISTICS - Micro data processing</x:v>
      </x:c>
      <x:c r="M468" s="17" t="str">
        <x:v>https://sdmx.ilo.org/rest/data/ILO,DF_EMP_TEMP_SEX_ECO_NB,1.0/IRN.A...?startPeriod=2000&amp;endPeriod=2026</x:v>
      </x:c>
      <x:c r="N468" s="17" t="str">
        <x:v>2026-08-29</x:v>
      </x:c>
    </x:row>
    <x:row r="469">
      <x:c r="A469" s="17" t="str">
        <x:v>DF_EMP_TEMP_SEX_ECO_NB-IRN-A-EMP_TEMP_NB-SEX_T-ECO_ISIC4_S-2014</x:v>
      </x:c>
      <x:c r="B469" s="17" t="str">
        <x:v>ilo-ilostat-sdmx-df_emp_temp_sex_eco_nb</x:v>
      </x:c>
      <x:c r="C469" s="17" t="str">
        <x:v>employment_by_economic_activity</x:v>
      </x:c>
      <x:c r="D469" s="17" t="str">
        <x:v>ECO_ISIC4_S</x:v>
      </x:c>
      <x:c r="E469" s="17" t="n">
        <x:v>2014</x:v>
      </x:c>
      <x:c r="F469" s="76" t="n">
        <x:v>439.75</x:v>
      </x:c>
      <x:c r="G469" s="17" t="str">
        <x:v>PS</x:v>
      </x:c>
      <x:c r="H469" s="17" t="n">
        <x:v>3</x:v>
      </x:c>
      <x:c r="I469" s="17" t="str">
        <x:v>observation</x:v>
      </x:c>
      <x:c r="J469" s="17" t="str">
        <x:v>LFS - Labour Force Survey</x:v>
      </x:c>
      <x:c r="K469" s="17" t="str"/>
      <x:c r="L469" s="17" t="str">
        <x:v>Repository: ILO-STATISTICS - Micro data processing</x:v>
      </x:c>
      <x:c r="M469" s="17" t="str">
        <x:v>https://sdmx.ilo.org/rest/data/ILO,DF_EMP_TEMP_SEX_ECO_NB,1.0/IRN.A...?startPeriod=2000&amp;endPeriod=2026</x:v>
      </x:c>
      <x:c r="N469" s="17" t="str">
        <x:v>2026-08-29</x:v>
      </x:c>
    </x:row>
    <x:row r="470">
      <x:c r="A470" s="17" t="str">
        <x:v>DF_EMP_TEMP_SEX_ECO_NB-IRN-A-EMP_TEMP_NB-SEX_T-ECO_ISIC4_T-2014</x:v>
      </x:c>
      <x:c r="B470" s="17" t="str">
        <x:v>ilo-ilostat-sdmx-df_emp_temp_sex_eco_nb</x:v>
      </x:c>
      <x:c r="C470" s="17" t="str">
        <x:v>employment_by_economic_activity</x:v>
      </x:c>
      <x:c r="D470" s="17" t="str">
        <x:v>ECO_ISIC4_T</x:v>
      </x:c>
      <x:c r="E470" s="17" t="n">
        <x:v>2014</x:v>
      </x:c>
      <x:c r="F470" s="76" t="n">
        <x:v>23.986</x:v>
      </x:c>
      <x:c r="G470" s="17" t="str">
        <x:v>PS</x:v>
      </x:c>
      <x:c r="H470" s="17" t="n">
        <x:v>3</x:v>
      </x:c>
      <x:c r="I470" s="17" t="str">
        <x:v>observation</x:v>
      </x:c>
      <x:c r="J470" s="17" t="str">
        <x:v>LFS - Labour Force Survey</x:v>
      </x:c>
      <x:c r="K470" s="17" t="str"/>
      <x:c r="L470" s="17" t="str">
        <x:v>Repository: ILO-STATISTICS - Micro data processing</x:v>
      </x:c>
      <x:c r="M470" s="17" t="str">
        <x:v>https://sdmx.ilo.org/rest/data/ILO,DF_EMP_TEMP_SEX_ECO_NB,1.0/IRN.A...?startPeriod=2000&amp;endPeriod=2026</x:v>
      </x:c>
      <x:c r="N470" s="17" t="str">
        <x:v>2026-08-29</x:v>
      </x:c>
    </x:row>
    <x:row r="471">
      <x:c r="A471" s="17" t="str">
        <x:v>DF_EMP_TEMP_SEX_ECO_NB-IRN-A-EMP_TEMP_NB-SEX_T-ECO_ISIC4_TOTAL-2014</x:v>
      </x:c>
      <x:c r="B471" s="17" t="str">
        <x:v>ilo-ilostat-sdmx-df_emp_temp_sex_eco_nb</x:v>
      </x:c>
      <x:c r="C471" s="17" t="str">
        <x:v>employment_by_economic_activity</x:v>
      </x:c>
      <x:c r="D471" s="17" t="str">
        <x:v>ECO_ISIC4_TOTAL</x:v>
      </x:c>
      <x:c r="E471" s="17" t="n">
        <x:v>2014</x:v>
      </x:c>
      <x:c r="F471" s="76" t="n">
        <x:v>20997.036</x:v>
      </x:c>
      <x:c r="G471" s="17" t="str">
        <x:v>PS</x:v>
      </x:c>
      <x:c r="H471" s="17" t="n">
        <x:v>3</x:v>
      </x:c>
      <x:c r="I471" s="17" t="str">
        <x:v>observation</x:v>
      </x:c>
      <x:c r="J471" s="17" t="str">
        <x:v>LFS - Labour Force Survey</x:v>
      </x:c>
      <x:c r="K471" s="17" t="str"/>
      <x:c r="L471" s="17" t="str">
        <x:v>Repository: ILO-STATISTICS - Micro data processing</x:v>
      </x:c>
      <x:c r="M471" s="17" t="str">
        <x:v>https://sdmx.ilo.org/rest/data/ILO,DF_EMP_TEMP_SEX_ECO_NB,1.0/IRN.A...?startPeriod=2000&amp;endPeriod=2026</x:v>
      </x:c>
      <x:c r="N471" s="17" t="str">
        <x:v>2026-08-29</x:v>
      </x:c>
    </x:row>
    <x:row r="472">
      <x:c r="A472" s="17" t="str">
        <x:v>DF_EMP_TEMP_SEX_ECO_NB-IRN-A-EMP_TEMP_NB-SEX_T-ECO_ISIC4_U-2014</x:v>
      </x:c>
      <x:c r="B472" s="17" t="str">
        <x:v>ilo-ilostat-sdmx-df_emp_temp_sex_eco_nb</x:v>
      </x:c>
      <x:c r="C472" s="17" t="str">
        <x:v>employment_by_economic_activity</x:v>
      </x:c>
      <x:c r="D472" s="17" t="str">
        <x:v>ECO_ISIC4_U</x:v>
      </x:c>
      <x:c r="E472" s="17" t="n">
        <x:v>2014</x:v>
      </x:c>
      <x:c r="F472" s="76" t="n">
        <x:v>0</x:v>
      </x:c>
      <x:c r="G472" s="17" t="str">
        <x:v>PS</x:v>
      </x:c>
      <x:c r="H472" s="17" t="n">
        <x:v>3</x:v>
      </x:c>
      <x:c r="I472" s="17" t="str">
        <x:v>observation</x:v>
      </x:c>
      <x:c r="J472" s="17" t="str">
        <x:v>LFS - Labour Force Survey</x:v>
      </x:c>
      <x:c r="K472" s="17" t="str">
        <x:v>U</x:v>
      </x:c>
      <x:c r="L472" s="17" t="str">
        <x:v>Repository: ILO-STATISTICS - Micro data processing</x:v>
      </x:c>
      <x:c r="M472" s="17" t="str">
        <x:v>https://sdmx.ilo.org/rest/data/ILO,DF_EMP_TEMP_SEX_ECO_NB,1.0/IRN.A...?startPeriod=2000&amp;endPeriod=2026</x:v>
      </x:c>
      <x:c r="N472" s="17" t="str">
        <x:v>2026-08-29</x:v>
      </x:c>
    </x:row>
    <x:row r="473">
      <x:c r="A473" s="17" t="str">
        <x:v>DF_EMP_TEMP_SEX_ECO_NB-IRN-A-EMP_TEMP_NB-SEX_T-ECO_ISIC4_X-2014</x:v>
      </x:c>
      <x:c r="B473" s="17" t="str">
        <x:v>ilo-ilostat-sdmx-df_emp_temp_sex_eco_nb</x:v>
      </x:c>
      <x:c r="C473" s="17" t="str">
        <x:v>employment_by_economic_activity</x:v>
      </x:c>
      <x:c r="D473" s="17" t="str">
        <x:v>ECO_ISIC4_X</x:v>
      </x:c>
      <x:c r="E473" s="17" t="n">
        <x:v>2014</x:v>
      </x:c>
      <x:c r="F473" s="76" t="n">
        <x:v>2.986</x:v>
      </x:c>
      <x:c r="G473" s="17" t="str">
        <x:v>PS</x:v>
      </x:c>
      <x:c r="H473" s="17" t="n">
        <x:v>3</x:v>
      </x:c>
      <x:c r="I473" s="17" t="str">
        <x:v>observation</x:v>
      </x:c>
      <x:c r="J473" s="17" t="str">
        <x:v>LFS - Labour Force Survey</x:v>
      </x:c>
      <x:c r="K473" s="17" t="str"/>
      <x:c r="L473" s="17" t="str">
        <x:v>Repository: ILO-STATISTICS - Micro data processing</x:v>
      </x:c>
      <x:c r="M473" s="17" t="str">
        <x:v>https://sdmx.ilo.org/rest/data/ILO,DF_EMP_TEMP_SEX_ECO_NB,1.0/IRN.A...?startPeriod=2000&amp;endPeriod=2026</x:v>
      </x:c>
      <x:c r="N473" s="17" t="str">
        <x:v>2026-08-29</x:v>
      </x:c>
    </x:row>
    <x:row r="474">
      <x:c r="A474" s="17" t="str">
        <x:v>DF_EMP_TEMP_SEX_ECO_NB-IRN-A-EMP_TEMP_NB-SEX_T-ECO_SECTOR_AGR-2014</x:v>
      </x:c>
      <x:c r="B474" s="17" t="str">
        <x:v>ilo-ilostat-sdmx-df_emp_temp_sex_eco_nb</x:v>
      </x:c>
      <x:c r="C474" s="17" t="str">
        <x:v>employment_by_economic_activity</x:v>
      </x:c>
      <x:c r="D474" s="17" t="str">
        <x:v>ECO_SECTOR_AGR</x:v>
      </x:c>
      <x:c r="E474" s="17" t="n">
        <x:v>2014</x:v>
      </x:c>
      <x:c r="F474" s="76" t="n">
        <x:v>3555.062</x:v>
      </x:c>
      <x:c r="G474" s="17" t="str">
        <x:v>PS</x:v>
      </x:c>
      <x:c r="H474" s="17" t="n">
        <x:v>3</x:v>
      </x:c>
      <x:c r="I474" s="17" t="str">
        <x:v>observation</x:v>
      </x:c>
      <x:c r="J474" s="17" t="str">
        <x:v>LFS - Labour Force Survey</x:v>
      </x:c>
      <x:c r="K474" s="17" t="str"/>
      <x:c r="L474" s="17" t="str">
        <x:v>Repository: ILO-STATISTICS - Micro data processing</x:v>
      </x:c>
      <x:c r="M474" s="17" t="str">
        <x:v>https://sdmx.ilo.org/rest/data/ILO,DF_EMP_TEMP_SEX_ECO_NB,1.0/IRN.A...?startPeriod=2000&amp;endPeriod=2026</x:v>
      </x:c>
      <x:c r="N474" s="17" t="str">
        <x:v>2026-08-29</x:v>
      </x:c>
    </x:row>
    <x:row r="475">
      <x:c r="A475" s="17" t="str">
        <x:v>DF_EMP_TEMP_SEX_ECO_NB-IRN-A-EMP_TEMP_NB-SEX_T-ECO_SECTOR_IND-2014</x:v>
      </x:c>
      <x:c r="B475" s="17" t="str">
        <x:v>ilo-ilostat-sdmx-df_emp_temp_sex_eco_nb</x:v>
      </x:c>
      <x:c r="C475" s="17" t="str">
        <x:v>employment_by_economic_activity</x:v>
      </x:c>
      <x:c r="D475" s="17" t="str">
        <x:v>ECO_SECTOR_IND</x:v>
      </x:c>
      <x:c r="E475" s="17" t="n">
        <x:v>2014</x:v>
      </x:c>
      <x:c r="F475" s="76" t="n">
        <x:v>7158.965</x:v>
      </x:c>
      <x:c r="G475" s="17" t="str">
        <x:v>PS</x:v>
      </x:c>
      <x:c r="H475" s="17" t="n">
        <x:v>3</x:v>
      </x:c>
      <x:c r="I475" s="17" t="str">
        <x:v>observation</x:v>
      </x:c>
      <x:c r="J475" s="17" t="str">
        <x:v>LFS - Labour Force Survey</x:v>
      </x:c>
      <x:c r="K475" s="17" t="str"/>
      <x:c r="L475" s="17" t="str">
        <x:v>Repository: ILO-STATISTICS - Micro data processing</x:v>
      </x:c>
      <x:c r="M475" s="17" t="str">
        <x:v>https://sdmx.ilo.org/rest/data/ILO,DF_EMP_TEMP_SEX_ECO_NB,1.0/IRN.A...?startPeriod=2000&amp;endPeriod=2026</x:v>
      </x:c>
      <x:c r="N475" s="17" t="str">
        <x:v>2026-08-29</x:v>
      </x:c>
    </x:row>
    <x:row r="476">
      <x:c r="A476" s="17" t="str">
        <x:v>DF_EMP_TEMP_SEX_ECO_NB-IRN-A-EMP_TEMP_NB-SEX_T-ECO_SECTOR_NAG-2014</x:v>
      </x:c>
      <x:c r="B476" s="17" t="str">
        <x:v>ilo-ilostat-sdmx-df_emp_temp_sex_eco_nb</x:v>
      </x:c>
      <x:c r="C476" s="17" t="str">
        <x:v>employment_by_economic_activity</x:v>
      </x:c>
      <x:c r="D476" s="17" t="str">
        <x:v>ECO_SECTOR_NAG</x:v>
      </x:c>
      <x:c r="E476" s="17" t="n">
        <x:v>2014</x:v>
      </x:c>
      <x:c r="F476" s="76" t="n">
        <x:v>17441.974</x:v>
      </x:c>
      <x:c r="G476" s="17" t="str">
        <x:v>PS</x:v>
      </x:c>
      <x:c r="H476" s="17" t="n">
        <x:v>3</x:v>
      </x:c>
      <x:c r="I476" s="17" t="str">
        <x:v>observation</x:v>
      </x:c>
      <x:c r="J476" s="17" t="str">
        <x:v>LFS - Labour Force Survey</x:v>
      </x:c>
      <x:c r="K476" s="17" t="str"/>
      <x:c r="L476" s="17" t="str">
        <x:v>Repository: ILO-STATISTICS - Micro data processing</x:v>
      </x:c>
      <x:c r="M476" s="17" t="str">
        <x:v>https://sdmx.ilo.org/rest/data/ILO,DF_EMP_TEMP_SEX_ECO_NB,1.0/IRN.A...?startPeriod=2000&amp;endPeriod=2026</x:v>
      </x:c>
      <x:c r="N476" s="17" t="str">
        <x:v>2026-08-29</x:v>
      </x:c>
    </x:row>
    <x:row r="477">
      <x:c r="A477" s="17" t="str">
        <x:v>DF_EMP_TEMP_SEX_ECO_NB-IRN-A-EMP_TEMP_NB-SEX_T-ECO_SECTOR_SER-2014</x:v>
      </x:c>
      <x:c r="B477" s="17" t="str">
        <x:v>ilo-ilostat-sdmx-df_emp_temp_sex_eco_nb</x:v>
      </x:c>
      <x:c r="C477" s="17" t="str">
        <x:v>employment_by_economic_activity</x:v>
      </x:c>
      <x:c r="D477" s="17" t="str">
        <x:v>ECO_SECTOR_SER</x:v>
      </x:c>
      <x:c r="E477" s="17" t="n">
        <x:v>2014</x:v>
      </x:c>
      <x:c r="F477" s="76" t="n">
        <x:v>10280.023</x:v>
      </x:c>
      <x:c r="G477" s="17" t="str">
        <x:v>PS</x:v>
      </x:c>
      <x:c r="H477" s="17" t="n">
        <x:v>3</x:v>
      </x:c>
      <x:c r="I477" s="17" t="str">
        <x:v>observation</x:v>
      </x:c>
      <x:c r="J477" s="17" t="str">
        <x:v>LFS - Labour Force Survey</x:v>
      </x:c>
      <x:c r="K477" s="17" t="str"/>
      <x:c r="L477" s="17" t="str">
        <x:v>Repository: ILO-STATISTICS - Micro data processing</x:v>
      </x:c>
      <x:c r="M477" s="17" t="str">
        <x:v>https://sdmx.ilo.org/rest/data/ILO,DF_EMP_TEMP_SEX_ECO_NB,1.0/IRN.A...?startPeriod=2000&amp;endPeriod=2026</x:v>
      </x:c>
      <x:c r="N477" s="17" t="str">
        <x:v>2026-08-29</x:v>
      </x:c>
    </x:row>
    <x:row r="478">
      <x:c r="A478" s="17" t="str">
        <x:v>DF_EMP_TEMP_SEX_ECO_NB-IRN-A-EMP_TEMP_NB-SEX_T-ECO_SECTOR_TOTAL-2014</x:v>
      </x:c>
      <x:c r="B478" s="17" t="str">
        <x:v>ilo-ilostat-sdmx-df_emp_temp_sex_eco_nb</x:v>
      </x:c>
      <x:c r="C478" s="17" t="str">
        <x:v>employment_by_economic_activity</x:v>
      </x:c>
      <x:c r="D478" s="17" t="str">
        <x:v>ECO_SECTOR_TOTAL</x:v>
      </x:c>
      <x:c r="E478" s="17" t="n">
        <x:v>2014</x:v>
      </x:c>
      <x:c r="F478" s="76" t="n">
        <x:v>20997.036</x:v>
      </x:c>
      <x:c r="G478" s="17" t="str">
        <x:v>PS</x:v>
      </x:c>
      <x:c r="H478" s="17" t="n">
        <x:v>3</x:v>
      </x:c>
      <x:c r="I478" s="17" t="str">
        <x:v>observation</x:v>
      </x:c>
      <x:c r="J478" s="17" t="str">
        <x:v>LFS - Labour Force Survey</x:v>
      </x:c>
      <x:c r="K478" s="17" t="str"/>
      <x:c r="L478" s="17" t="str">
        <x:v>Repository: ILO-STATISTICS - Micro data processing</x:v>
      </x:c>
      <x:c r="M478" s="17" t="str">
        <x:v>https://sdmx.ilo.org/rest/data/ILO,DF_EMP_TEMP_SEX_ECO_NB,1.0/IRN.A...?startPeriod=2000&amp;endPeriod=2026</x:v>
      </x:c>
      <x:c r="N478" s="17" t="str">
        <x:v>2026-08-29</x:v>
      </x:c>
    </x:row>
    <x:row r="479">
      <x:c r="A479" s="17" t="str">
        <x:v>DF_EMP_TEMP_SEX_ECO_NB-IRN-A-EMP_TEMP_NB-SEX_T-ECO_SECTOR_X-2014</x:v>
      </x:c>
      <x:c r="B479" s="17" t="str">
        <x:v>ilo-ilostat-sdmx-df_emp_temp_sex_eco_nb</x:v>
      </x:c>
      <x:c r="C479" s="17" t="str">
        <x:v>employment_by_economic_activity</x:v>
      </x:c>
      <x:c r="D479" s="17" t="str">
        <x:v>ECO_SECTOR_X</x:v>
      </x:c>
      <x:c r="E479" s="17" t="n">
        <x:v>2014</x:v>
      </x:c>
      <x:c r="F479" s="76" t="n">
        <x:v>2.986</x:v>
      </x:c>
      <x:c r="G479" s="17" t="str">
        <x:v>PS</x:v>
      </x:c>
      <x:c r="H479" s="17" t="n">
        <x:v>3</x:v>
      </x:c>
      <x:c r="I479" s="17" t="str">
        <x:v>observation</x:v>
      </x:c>
      <x:c r="J479" s="17" t="str">
        <x:v>LFS - Labour Force Survey</x:v>
      </x:c>
      <x:c r="K479" s="17" t="str"/>
      <x:c r="L479" s="17" t="str">
        <x:v>Repository: ILO-STATISTICS - Micro data processing</x:v>
      </x:c>
      <x:c r="M479" s="17" t="str">
        <x:v>https://sdmx.ilo.org/rest/data/ILO,DF_EMP_TEMP_SEX_ECO_NB,1.0/IRN.A...?startPeriod=2000&amp;endPeriod=2026</x:v>
      </x:c>
      <x:c r="N479" s="17" t="str">
        <x:v>2026-08-29</x:v>
      </x:c>
    </x:row>
    <x:row r="480">
      <x:c r="A480" s="17" t="str">
        <x:v>DF_EMP_TEMP_SEX_ECO_NB-IRN-A-EMP_TEMP_NB-SEX_T-ECO_AGGREGATE_AGR-2015</x:v>
      </x:c>
      <x:c r="B480" s="17" t="str">
        <x:v>ilo-ilostat-sdmx-df_emp_temp_sex_eco_nb</x:v>
      </x:c>
      <x:c r="C480" s="17" t="str">
        <x:v>employment_by_economic_activity</x:v>
      </x:c>
      <x:c r="D480" s="17" t="str">
        <x:v>ECO_AGGREGATE_AGR</x:v>
      </x:c>
      <x:c r="E480" s="17" t="n">
        <x:v>2015</x:v>
      </x:c>
      <x:c r="F480" s="76" t="n">
        <x:v>3716.713</x:v>
      </x:c>
      <x:c r="G480" s="17" t="str">
        <x:v>PS</x:v>
      </x:c>
      <x:c r="H480" s="17" t="n">
        <x:v>3</x:v>
      </x:c>
      <x:c r="I480" s="17" t="str">
        <x:v>observation</x:v>
      </x:c>
      <x:c r="J480" s="17" t="str">
        <x:v>LFS - Labour Force Survey</x:v>
      </x:c>
      <x:c r="K480" s="17" t="str"/>
      <x:c r="L480" s="17" t="str">
        <x:v>Repository: ILO-STATISTICS - Micro data processing</x:v>
      </x:c>
      <x:c r="M480" s="17" t="str">
        <x:v>https://sdmx.ilo.org/rest/data/ILO,DF_EMP_TEMP_SEX_ECO_NB,1.0/IRN.A...?startPeriod=2000&amp;endPeriod=2026</x:v>
      </x:c>
      <x:c r="N480" s="17" t="str">
        <x:v>2026-08-29</x:v>
      </x:c>
    </x:row>
    <x:row r="481">
      <x:c r="A481" s="17" t="str">
        <x:v>DF_EMP_TEMP_SEX_ECO_NB-IRN-A-EMP_TEMP_NB-SEX_T-ECO_AGGREGATE_CON-2015</x:v>
      </x:c>
      <x:c r="B481" s="17" t="str">
        <x:v>ilo-ilostat-sdmx-df_emp_temp_sex_eco_nb</x:v>
      </x:c>
      <x:c r="C481" s="17" t="str">
        <x:v>employment_by_economic_activity</x:v>
      </x:c>
      <x:c r="D481" s="17" t="str">
        <x:v>ECO_AGGREGATE_CON</x:v>
      </x:c>
      <x:c r="E481" s="17" t="n">
        <x:v>2015</x:v>
      </x:c>
      <x:c r="F481" s="76" t="n">
        <x:v>3029.994</x:v>
      </x:c>
      <x:c r="G481" s="17" t="str">
        <x:v>PS</x:v>
      </x:c>
      <x:c r="H481" s="17" t="n">
        <x:v>3</x:v>
      </x:c>
      <x:c r="I481" s="17" t="str">
        <x:v>observation</x:v>
      </x:c>
      <x:c r="J481" s="17" t="str">
        <x:v>LFS - Labour Force Survey</x:v>
      </x:c>
      <x:c r="K481" s="17" t="str"/>
      <x:c r="L481" s="17" t="str">
        <x:v>Repository: ILO-STATISTICS - Micro data processing</x:v>
      </x:c>
      <x:c r="M481" s="17" t="str">
        <x:v>https://sdmx.ilo.org/rest/data/ILO,DF_EMP_TEMP_SEX_ECO_NB,1.0/IRN.A...?startPeriod=2000&amp;endPeriod=2026</x:v>
      </x:c>
      <x:c r="N481" s="17" t="str">
        <x:v>2026-08-29</x:v>
      </x:c>
    </x:row>
    <x:row r="482">
      <x:c r="A482" s="17" t="str">
        <x:v>DF_EMP_TEMP_SEX_ECO_NB-IRN-A-EMP_TEMP_NB-SEX_T-ECO_AGGREGATE_MAN-2015</x:v>
      </x:c>
      <x:c r="B482" s="17" t="str">
        <x:v>ilo-ilostat-sdmx-df_emp_temp_sex_eco_nb</x:v>
      </x:c>
      <x:c r="C482" s="17" t="str">
        <x:v>employment_by_economic_activity</x:v>
      </x:c>
      <x:c r="D482" s="17" t="str">
        <x:v>ECO_AGGREGATE_MAN</x:v>
      </x:c>
      <x:c r="E482" s="17" t="n">
        <x:v>2015</x:v>
      </x:c>
      <x:c r="F482" s="76" t="n">
        <x:v>3684.677</x:v>
      </x:c>
      <x:c r="G482" s="17" t="str">
        <x:v>PS</x:v>
      </x:c>
      <x:c r="H482" s="17" t="n">
        <x:v>3</x:v>
      </x:c>
      <x:c r="I482" s="17" t="str">
        <x:v>observation</x:v>
      </x:c>
      <x:c r="J482" s="17" t="str">
        <x:v>LFS - Labour Force Survey</x:v>
      </x:c>
      <x:c r="K482" s="17" t="str"/>
      <x:c r="L482" s="17" t="str">
        <x:v>Repository: ILO-STATISTICS - Micro data processing</x:v>
      </x:c>
      <x:c r="M482" s="17" t="str">
        <x:v>https://sdmx.ilo.org/rest/data/ILO,DF_EMP_TEMP_SEX_ECO_NB,1.0/IRN.A...?startPeriod=2000&amp;endPeriod=2026</x:v>
      </x:c>
      <x:c r="N482" s="17" t="str">
        <x:v>2026-08-29</x:v>
      </x:c>
    </x:row>
    <x:row r="483">
      <x:c r="A483" s="17" t="str">
        <x:v>DF_EMP_TEMP_SEX_ECO_NB-IRN-A-EMP_TEMP_NB-SEX_T-ECO_AGGREGATE_MEL-2015</x:v>
      </x:c>
      <x:c r="B483" s="17" t="str">
        <x:v>ilo-ilostat-sdmx-df_emp_temp_sex_eco_nb</x:v>
      </x:c>
      <x:c r="C483" s="17" t="str">
        <x:v>employment_by_economic_activity</x:v>
      </x:c>
      <x:c r="D483" s="17" t="str">
        <x:v>ECO_AGGREGATE_MEL</x:v>
      </x:c>
      <x:c r="E483" s="17" t="n">
        <x:v>2015</x:v>
      </x:c>
      <x:c r="F483" s="76" t="n">
        <x:v>402.928</x:v>
      </x:c>
      <x:c r="G483" s="17" t="str">
        <x:v>PS</x:v>
      </x:c>
      <x:c r="H483" s="17" t="n">
        <x:v>3</x:v>
      </x:c>
      <x:c r="I483" s="17" t="str">
        <x:v>observation</x:v>
      </x:c>
      <x:c r="J483" s="17" t="str">
        <x:v>LFS - Labour Force Survey</x:v>
      </x:c>
      <x:c r="K483" s="17" t="str"/>
      <x:c r="L483" s="17" t="str">
        <x:v>Repository: ILO-STATISTICS - Micro data processing</x:v>
      </x:c>
      <x:c r="M483" s="17" t="str">
        <x:v>https://sdmx.ilo.org/rest/data/ILO,DF_EMP_TEMP_SEX_ECO_NB,1.0/IRN.A...?startPeriod=2000&amp;endPeriod=2026</x:v>
      </x:c>
      <x:c r="N483" s="17" t="str">
        <x:v>2026-08-29</x:v>
      </x:c>
    </x:row>
    <x:row r="484">
      <x:c r="A484" s="17" t="str">
        <x:v>DF_EMP_TEMP_SEX_ECO_NB-IRN-A-EMP_TEMP_NB-SEX_T-ECO_AGGREGATE_MKT-2015</x:v>
      </x:c>
      <x:c r="B484" s="17" t="str">
        <x:v>ilo-ilostat-sdmx-df_emp_temp_sex_eco_nb</x:v>
      </x:c>
      <x:c r="C484" s="17" t="str">
        <x:v>employment_by_economic_activity</x:v>
      </x:c>
      <x:c r="D484" s="17" t="str">
        <x:v>ECO_AGGREGATE_MKT</x:v>
      </x:c>
      <x:c r="E484" s="17" t="n">
        <x:v>2015</x:v>
      </x:c>
      <x:c r="F484" s="76" t="n">
        <x:v>6932.449</x:v>
      </x:c>
      <x:c r="G484" s="17" t="str">
        <x:v>PS</x:v>
      </x:c>
      <x:c r="H484" s="17" t="n">
        <x:v>3</x:v>
      </x:c>
      <x:c r="I484" s="17" t="str">
        <x:v>observation</x:v>
      </x:c>
      <x:c r="J484" s="17" t="str">
        <x:v>LFS - Labour Force Survey</x:v>
      </x:c>
      <x:c r="K484" s="17" t="str"/>
      <x:c r="L484" s="17" t="str">
        <x:v>Repository: ILO-STATISTICS - Micro data processing</x:v>
      </x:c>
      <x:c r="M484" s="17" t="str">
        <x:v>https://sdmx.ilo.org/rest/data/ILO,DF_EMP_TEMP_SEX_ECO_NB,1.0/IRN.A...?startPeriod=2000&amp;endPeriod=2026</x:v>
      </x:c>
      <x:c r="N484" s="17" t="str">
        <x:v>2026-08-29</x:v>
      </x:c>
    </x:row>
    <x:row r="485">
      <x:c r="A485" s="17" t="str">
        <x:v>DF_EMP_TEMP_SEX_ECO_NB-IRN-A-EMP_TEMP_NB-SEX_T-ECO_AGGREGATE_PUB-2015</x:v>
      </x:c>
      <x:c r="B485" s="17" t="str">
        <x:v>ilo-ilostat-sdmx-df_emp_temp_sex_eco_nb</x:v>
      </x:c>
      <x:c r="C485" s="17" t="str">
        <x:v>employment_by_economic_activity</x:v>
      </x:c>
      <x:c r="D485" s="17" t="str">
        <x:v>ECO_AGGREGATE_PUB</x:v>
      </x:c>
      <x:c r="E485" s="17" t="n">
        <x:v>2015</x:v>
      </x:c>
      <x:c r="F485" s="76" t="n">
        <x:v>3910.409</x:v>
      </x:c>
      <x:c r="G485" s="17" t="str">
        <x:v>PS</x:v>
      </x:c>
      <x:c r="H485" s="17" t="n">
        <x:v>3</x:v>
      </x:c>
      <x:c r="I485" s="17" t="str">
        <x:v>observation</x:v>
      </x:c>
      <x:c r="J485" s="17" t="str">
        <x:v>LFS - Labour Force Survey</x:v>
      </x:c>
      <x:c r="K485" s="17" t="str"/>
      <x:c r="L485" s="17" t="str">
        <x:v>Repository: ILO-STATISTICS - Micro data processing</x:v>
      </x:c>
      <x:c r="M485" s="17" t="str">
        <x:v>https://sdmx.ilo.org/rest/data/ILO,DF_EMP_TEMP_SEX_ECO_NB,1.0/IRN.A...?startPeriod=2000&amp;endPeriod=2026</x:v>
      </x:c>
      <x:c r="N485" s="17" t="str">
        <x:v>2026-08-29</x:v>
      </x:c>
    </x:row>
    <x:row r="486">
      <x:c r="A486" s="17" t="str">
        <x:v>DF_EMP_TEMP_SEX_ECO_NB-IRN-A-EMP_TEMP_NB-SEX_T-ECO_AGGREGATE_TOTAL-2015</x:v>
      </x:c>
      <x:c r="B486" s="17" t="str">
        <x:v>ilo-ilostat-sdmx-df_emp_temp_sex_eco_nb</x:v>
      </x:c>
      <x:c r="C486" s="17" t="str">
        <x:v>employment_by_economic_activity</x:v>
      </x:c>
      <x:c r="D486" s="17" t="str">
        <x:v>ECO_AGGREGATE_TOTAL</x:v>
      </x:c>
      <x:c r="E486" s="17" t="n">
        <x:v>2015</x:v>
      </x:c>
      <x:c r="F486" s="76" t="n">
        <x:v>21680.552</x:v>
      </x:c>
      <x:c r="G486" s="17" t="str">
        <x:v>PS</x:v>
      </x:c>
      <x:c r="H486" s="17" t="n">
        <x:v>3</x:v>
      </x:c>
      <x:c r="I486" s="17" t="str">
        <x:v>observation</x:v>
      </x:c>
      <x:c r="J486" s="17" t="str">
        <x:v>LFS - Labour Force Survey</x:v>
      </x:c>
      <x:c r="K486" s="17" t="str"/>
      <x:c r="L486" s="17" t="str">
        <x:v>Repository: ILO-STATISTICS - Micro data processing</x:v>
      </x:c>
      <x:c r="M486" s="17" t="str">
        <x:v>https://sdmx.ilo.org/rest/data/ILO,DF_EMP_TEMP_SEX_ECO_NB,1.0/IRN.A...?startPeriod=2000&amp;endPeriod=2026</x:v>
      </x:c>
      <x:c r="N486" s="17" t="str">
        <x:v>2026-08-29</x:v>
      </x:c>
    </x:row>
    <x:row r="487">
      <x:c r="A487" s="17" t="str">
        <x:v>DF_EMP_TEMP_SEX_ECO_NB-IRN-A-EMP_TEMP_NB-SEX_T-ECO_AGGREGATE_X-2015</x:v>
      </x:c>
      <x:c r="B487" s="17" t="str">
        <x:v>ilo-ilostat-sdmx-df_emp_temp_sex_eco_nb</x:v>
      </x:c>
      <x:c r="C487" s="17" t="str">
        <x:v>employment_by_economic_activity</x:v>
      </x:c>
      <x:c r="D487" s="17" t="str">
        <x:v>ECO_AGGREGATE_X</x:v>
      </x:c>
      <x:c r="E487" s="17" t="n">
        <x:v>2015</x:v>
      </x:c>
      <x:c r="F487" s="76" t="n">
        <x:v>3.383</x:v>
      </x:c>
      <x:c r="G487" s="17" t="str">
        <x:v>PS</x:v>
      </x:c>
      <x:c r="H487" s="17" t="n">
        <x:v>3</x:v>
      </x:c>
      <x:c r="I487" s="17" t="str">
        <x:v>observation</x:v>
      </x:c>
      <x:c r="J487" s="17" t="str">
        <x:v>LFS - Labour Force Survey</x:v>
      </x:c>
      <x:c r="K487" s="17" t="str"/>
      <x:c r="L487" s="17" t="str">
        <x:v>Repository: ILO-STATISTICS - Micro data processing</x:v>
      </x:c>
      <x:c r="M487" s="17" t="str">
        <x:v>https://sdmx.ilo.org/rest/data/ILO,DF_EMP_TEMP_SEX_ECO_NB,1.0/IRN.A...?startPeriod=2000&amp;endPeriod=2026</x:v>
      </x:c>
      <x:c r="N487" s="17" t="str">
        <x:v>2026-08-29</x:v>
      </x:c>
    </x:row>
    <x:row r="488">
      <x:c r="A488" s="17" t="str">
        <x:v>DF_EMP_TEMP_SEX_ECO_NB-IRN-A-EMP_TEMP_NB-SEX_T-ECO_ISIC4_A-2015</x:v>
      </x:c>
      <x:c r="B488" s="17" t="str">
        <x:v>ilo-ilostat-sdmx-df_emp_temp_sex_eco_nb</x:v>
      </x:c>
      <x:c r="C488" s="17" t="str">
        <x:v>employment_by_economic_activity</x:v>
      </x:c>
      <x:c r="D488" s="17" t="str">
        <x:v>ECO_ISIC4_A</x:v>
      </x:c>
      <x:c r="E488" s="17" t="n">
        <x:v>2015</x:v>
      </x:c>
      <x:c r="F488" s="76" t="n">
        <x:v>3716.713</x:v>
      </x:c>
      <x:c r="G488" s="17" t="str">
        <x:v>PS</x:v>
      </x:c>
      <x:c r="H488" s="17" t="n">
        <x:v>3</x:v>
      </x:c>
      <x:c r="I488" s="17" t="str">
        <x:v>observation</x:v>
      </x:c>
      <x:c r="J488" s="17" t="str">
        <x:v>LFS - Labour Force Survey</x:v>
      </x:c>
      <x:c r="K488" s="17" t="str"/>
      <x:c r="L488" s="17" t="str">
        <x:v>Repository: ILO-STATISTICS - Micro data processing</x:v>
      </x:c>
      <x:c r="M488" s="17" t="str">
        <x:v>https://sdmx.ilo.org/rest/data/ILO,DF_EMP_TEMP_SEX_ECO_NB,1.0/IRN.A...?startPeriod=2000&amp;endPeriod=2026</x:v>
      </x:c>
      <x:c r="N488" s="17" t="str">
        <x:v>2026-08-29</x:v>
      </x:c>
    </x:row>
    <x:row r="489">
      <x:c r="A489" s="17" t="str">
        <x:v>DF_EMP_TEMP_SEX_ECO_NB-IRN-A-EMP_TEMP_NB-SEX_T-ECO_ISIC4_B-2015</x:v>
      </x:c>
      <x:c r="B489" s="17" t="str">
        <x:v>ilo-ilostat-sdmx-df_emp_temp_sex_eco_nb</x:v>
      </x:c>
      <x:c r="C489" s="17" t="str">
        <x:v>employment_by_economic_activity</x:v>
      </x:c>
      <x:c r="D489" s="17" t="str">
        <x:v>ECO_ISIC4_B</x:v>
      </x:c>
      <x:c r="E489" s="17" t="n">
        <x:v>2015</x:v>
      </x:c>
      <x:c r="F489" s="76" t="n">
        <x:v>156.608</x:v>
      </x:c>
      <x:c r="G489" s="17" t="str">
        <x:v>PS</x:v>
      </x:c>
      <x:c r="H489" s="17" t="n">
        <x:v>3</x:v>
      </x:c>
      <x:c r="I489" s="17" t="str">
        <x:v>observation</x:v>
      </x:c>
      <x:c r="J489" s="17" t="str">
        <x:v>LFS - Labour Force Survey</x:v>
      </x:c>
      <x:c r="K489" s="17" t="str"/>
      <x:c r="L489" s="17" t="str">
        <x:v>Repository: ILO-STATISTICS - Micro data processing</x:v>
      </x:c>
      <x:c r="M489" s="17" t="str">
        <x:v>https://sdmx.ilo.org/rest/data/ILO,DF_EMP_TEMP_SEX_ECO_NB,1.0/IRN.A...?startPeriod=2000&amp;endPeriod=2026</x:v>
      </x:c>
      <x:c r="N489" s="17" t="str">
        <x:v>2026-08-29</x:v>
      </x:c>
    </x:row>
    <x:row r="490">
      <x:c r="A490" s="17" t="str">
        <x:v>DF_EMP_TEMP_SEX_ECO_NB-IRN-A-EMP_TEMP_NB-SEX_T-ECO_ISIC4_C-2015</x:v>
      </x:c>
      <x:c r="B490" s="17" t="str">
        <x:v>ilo-ilostat-sdmx-df_emp_temp_sex_eco_nb</x:v>
      </x:c>
      <x:c r="C490" s="17" t="str">
        <x:v>employment_by_economic_activity</x:v>
      </x:c>
      <x:c r="D490" s="17" t="str">
        <x:v>ECO_ISIC4_C</x:v>
      </x:c>
      <x:c r="E490" s="17" t="n">
        <x:v>2015</x:v>
      </x:c>
      <x:c r="F490" s="76" t="n">
        <x:v>3684.677</x:v>
      </x:c>
      <x:c r="G490" s="17" t="str">
        <x:v>PS</x:v>
      </x:c>
      <x:c r="H490" s="17" t="n">
        <x:v>3</x:v>
      </x:c>
      <x:c r="I490" s="17" t="str">
        <x:v>observation</x:v>
      </x:c>
      <x:c r="J490" s="17" t="str">
        <x:v>LFS - Labour Force Survey</x:v>
      </x:c>
      <x:c r="K490" s="17" t="str"/>
      <x:c r="L490" s="17" t="str">
        <x:v>Repository: ILO-STATISTICS - Micro data processing</x:v>
      </x:c>
      <x:c r="M490" s="17" t="str">
        <x:v>https://sdmx.ilo.org/rest/data/ILO,DF_EMP_TEMP_SEX_ECO_NB,1.0/IRN.A...?startPeriod=2000&amp;endPeriod=2026</x:v>
      </x:c>
      <x:c r="N490" s="17" t="str">
        <x:v>2026-08-29</x:v>
      </x:c>
    </x:row>
    <x:row r="491">
      <x:c r="A491" s="17" t="str">
        <x:v>DF_EMP_TEMP_SEX_ECO_NB-IRN-A-EMP_TEMP_NB-SEX_T-ECO_ISIC4_D-2015</x:v>
      </x:c>
      <x:c r="B491" s="17" t="str">
        <x:v>ilo-ilostat-sdmx-df_emp_temp_sex_eco_nb</x:v>
      </x:c>
      <x:c r="C491" s="17" t="str">
        <x:v>employment_by_economic_activity</x:v>
      </x:c>
      <x:c r="D491" s="17" t="str">
        <x:v>ECO_ISIC4_D</x:v>
      </x:c>
      <x:c r="E491" s="17" t="n">
        <x:v>2015</x:v>
      </x:c>
      <x:c r="F491" s="76" t="n">
        <x:v>152.623</x:v>
      </x:c>
      <x:c r="G491" s="17" t="str">
        <x:v>PS</x:v>
      </x:c>
      <x:c r="H491" s="17" t="n">
        <x:v>3</x:v>
      </x:c>
      <x:c r="I491" s="17" t="str">
        <x:v>observation</x:v>
      </x:c>
      <x:c r="J491" s="17" t="str">
        <x:v>LFS - Labour Force Survey</x:v>
      </x:c>
      <x:c r="K491" s="17" t="str"/>
      <x:c r="L491" s="17" t="str">
        <x:v>Repository: ILO-STATISTICS - Micro data processing</x:v>
      </x:c>
      <x:c r="M491" s="17" t="str">
        <x:v>https://sdmx.ilo.org/rest/data/ILO,DF_EMP_TEMP_SEX_ECO_NB,1.0/IRN.A...?startPeriod=2000&amp;endPeriod=2026</x:v>
      </x:c>
      <x:c r="N491" s="17" t="str">
        <x:v>2026-08-29</x:v>
      </x:c>
    </x:row>
    <x:row r="492">
      <x:c r="A492" s="17" t="str">
        <x:v>DF_EMP_TEMP_SEX_ECO_NB-IRN-A-EMP_TEMP_NB-SEX_T-ECO_ISIC4_E-2015</x:v>
      </x:c>
      <x:c r="B492" s="17" t="str">
        <x:v>ilo-ilostat-sdmx-df_emp_temp_sex_eco_nb</x:v>
      </x:c>
      <x:c r="C492" s="17" t="str">
        <x:v>employment_by_economic_activity</x:v>
      </x:c>
      <x:c r="D492" s="17" t="str">
        <x:v>ECO_ISIC4_E</x:v>
      </x:c>
      <x:c r="E492" s="17" t="n">
        <x:v>2015</x:v>
      </x:c>
      <x:c r="F492" s="76" t="n">
        <x:v>93.697</x:v>
      </x:c>
      <x:c r="G492" s="17" t="str">
        <x:v>PS</x:v>
      </x:c>
      <x:c r="H492" s="17" t="n">
        <x:v>3</x:v>
      </x:c>
      <x:c r="I492" s="17" t="str">
        <x:v>observation</x:v>
      </x:c>
      <x:c r="J492" s="17" t="str">
        <x:v>LFS - Labour Force Survey</x:v>
      </x:c>
      <x:c r="K492" s="17" t="str"/>
      <x:c r="L492" s="17" t="str">
        <x:v>Repository: ILO-STATISTICS - Micro data processing</x:v>
      </x:c>
      <x:c r="M492" s="17" t="str">
        <x:v>https://sdmx.ilo.org/rest/data/ILO,DF_EMP_TEMP_SEX_ECO_NB,1.0/IRN.A...?startPeriod=2000&amp;endPeriod=2026</x:v>
      </x:c>
      <x:c r="N492" s="17" t="str">
        <x:v>2026-08-29</x:v>
      </x:c>
    </x:row>
    <x:row r="493">
      <x:c r="A493" s="17" t="str">
        <x:v>DF_EMP_TEMP_SEX_ECO_NB-IRN-A-EMP_TEMP_NB-SEX_T-ECO_ISIC4_F-2015</x:v>
      </x:c>
      <x:c r="B493" s="17" t="str">
        <x:v>ilo-ilostat-sdmx-df_emp_temp_sex_eco_nb</x:v>
      </x:c>
      <x:c r="C493" s="17" t="str">
        <x:v>employment_by_economic_activity</x:v>
      </x:c>
      <x:c r="D493" s="17" t="str">
        <x:v>ECO_ISIC4_F</x:v>
      </x:c>
      <x:c r="E493" s="17" t="n">
        <x:v>2015</x:v>
      </x:c>
      <x:c r="F493" s="76" t="n">
        <x:v>3029.994</x:v>
      </x:c>
      <x:c r="G493" s="17" t="str">
        <x:v>PS</x:v>
      </x:c>
      <x:c r="H493" s="17" t="n">
        <x:v>3</x:v>
      </x:c>
      <x:c r="I493" s="17" t="str">
        <x:v>observation</x:v>
      </x:c>
      <x:c r="J493" s="17" t="str">
        <x:v>LFS - Labour Force Survey</x:v>
      </x:c>
      <x:c r="K493" s="17" t="str"/>
      <x:c r="L493" s="17" t="str">
        <x:v>Repository: ILO-STATISTICS - Micro data processing</x:v>
      </x:c>
      <x:c r="M493" s="17" t="str">
        <x:v>https://sdmx.ilo.org/rest/data/ILO,DF_EMP_TEMP_SEX_ECO_NB,1.0/IRN.A...?startPeriod=2000&amp;endPeriod=2026</x:v>
      </x:c>
      <x:c r="N493" s="17" t="str">
        <x:v>2026-08-29</x:v>
      </x:c>
    </x:row>
    <x:row r="494">
      <x:c r="A494" s="17" t="str">
        <x:v>DF_EMP_TEMP_SEX_ECO_NB-IRN-A-EMP_TEMP_NB-SEX_T-ECO_ISIC4_G-2015</x:v>
      </x:c>
      <x:c r="B494" s="17" t="str">
        <x:v>ilo-ilostat-sdmx-df_emp_temp_sex_eco_nb</x:v>
      </x:c>
      <x:c r="C494" s="17" t="str">
        <x:v>employment_by_economic_activity</x:v>
      </x:c>
      <x:c r="D494" s="17" t="str">
        <x:v>ECO_ISIC4_G</x:v>
      </x:c>
      <x:c r="E494" s="17" t="n">
        <x:v>2015</x:v>
      </x:c>
      <x:c r="F494" s="76" t="n">
        <x:v>3270.616</x:v>
      </x:c>
      <x:c r="G494" s="17" t="str">
        <x:v>PS</x:v>
      </x:c>
      <x:c r="H494" s="17" t="n">
        <x:v>3</x:v>
      </x:c>
      <x:c r="I494" s="17" t="str">
        <x:v>observation</x:v>
      </x:c>
      <x:c r="J494" s="17" t="str">
        <x:v>LFS - Labour Force Survey</x:v>
      </x:c>
      <x:c r="K494" s="17" t="str"/>
      <x:c r="L494" s="17" t="str">
        <x:v>Repository: ILO-STATISTICS - Micro data processing</x:v>
      </x:c>
      <x:c r="M494" s="17" t="str">
        <x:v>https://sdmx.ilo.org/rest/data/ILO,DF_EMP_TEMP_SEX_ECO_NB,1.0/IRN.A...?startPeriod=2000&amp;endPeriod=2026</x:v>
      </x:c>
      <x:c r="N494" s="17" t="str">
        <x:v>2026-08-29</x:v>
      </x:c>
    </x:row>
    <x:row r="495">
      <x:c r="A495" s="17" t="str">
        <x:v>DF_EMP_TEMP_SEX_ECO_NB-IRN-A-EMP_TEMP_NB-SEX_T-ECO_ISIC4_H-2015</x:v>
      </x:c>
      <x:c r="B495" s="17" t="str">
        <x:v>ilo-ilostat-sdmx-df_emp_temp_sex_eco_nb</x:v>
      </x:c>
      <x:c r="C495" s="17" t="str">
        <x:v>employment_by_economic_activity</x:v>
      </x:c>
      <x:c r="D495" s="17" t="str">
        <x:v>ECO_ISIC4_H</x:v>
      </x:c>
      <x:c r="E495" s="17" t="n">
        <x:v>2015</x:v>
      </x:c>
      <x:c r="F495" s="76" t="n">
        <x:v>2175.086</x:v>
      </x:c>
      <x:c r="G495" s="17" t="str">
        <x:v>PS</x:v>
      </x:c>
      <x:c r="H495" s="17" t="n">
        <x:v>3</x:v>
      </x:c>
      <x:c r="I495" s="17" t="str">
        <x:v>observation</x:v>
      </x:c>
      <x:c r="J495" s="17" t="str">
        <x:v>LFS - Labour Force Survey</x:v>
      </x:c>
      <x:c r="K495" s="17" t="str"/>
      <x:c r="L495" s="17" t="str">
        <x:v>Repository: ILO-STATISTICS - Micro data processing</x:v>
      </x:c>
      <x:c r="M495" s="17" t="str">
        <x:v>https://sdmx.ilo.org/rest/data/ILO,DF_EMP_TEMP_SEX_ECO_NB,1.0/IRN.A...?startPeriod=2000&amp;endPeriod=2026</x:v>
      </x:c>
      <x:c r="N495" s="17" t="str">
        <x:v>2026-08-29</x:v>
      </x:c>
    </x:row>
    <x:row r="496">
      <x:c r="A496" s="17" t="str">
        <x:v>DF_EMP_TEMP_SEX_ECO_NB-IRN-A-EMP_TEMP_NB-SEX_T-ECO_ISIC4_I-2015</x:v>
      </x:c>
      <x:c r="B496" s="17" t="str">
        <x:v>ilo-ilostat-sdmx-df_emp_temp_sex_eco_nb</x:v>
      </x:c>
      <x:c r="C496" s="17" t="str">
        <x:v>employment_by_economic_activity</x:v>
      </x:c>
      <x:c r="D496" s="17" t="str">
        <x:v>ECO_ISIC4_I</x:v>
      </x:c>
      <x:c r="E496" s="17" t="n">
        <x:v>2015</x:v>
      </x:c>
      <x:c r="F496" s="76" t="n">
        <x:v>288.324</x:v>
      </x:c>
      <x:c r="G496" s="17" t="str">
        <x:v>PS</x:v>
      </x:c>
      <x:c r="H496" s="17" t="n">
        <x:v>3</x:v>
      </x:c>
      <x:c r="I496" s="17" t="str">
        <x:v>observation</x:v>
      </x:c>
      <x:c r="J496" s="17" t="str">
        <x:v>LFS - Labour Force Survey</x:v>
      </x:c>
      <x:c r="K496" s="17" t="str"/>
      <x:c r="L496" s="17" t="str">
        <x:v>Repository: ILO-STATISTICS - Micro data processing</x:v>
      </x:c>
      <x:c r="M496" s="17" t="str">
        <x:v>https://sdmx.ilo.org/rest/data/ILO,DF_EMP_TEMP_SEX_ECO_NB,1.0/IRN.A...?startPeriod=2000&amp;endPeriod=2026</x:v>
      </x:c>
      <x:c r="N496" s="17" t="str">
        <x:v>2026-08-29</x:v>
      </x:c>
    </x:row>
    <x:row r="497">
      <x:c r="A497" s="17" t="str">
        <x:v>DF_EMP_TEMP_SEX_ECO_NB-IRN-A-EMP_TEMP_NB-SEX_T-ECO_ISIC4_J-2015</x:v>
      </x:c>
      <x:c r="B497" s="17" t="str">
        <x:v>ilo-ilostat-sdmx-df_emp_temp_sex_eco_nb</x:v>
      </x:c>
      <x:c r="C497" s="17" t="str">
        <x:v>employment_by_economic_activity</x:v>
      </x:c>
      <x:c r="D497" s="17" t="str">
        <x:v>ECO_ISIC4_J</x:v>
      </x:c>
      <x:c r="E497" s="17" t="n">
        <x:v>2015</x:v>
      </x:c>
      <x:c r="F497" s="76" t="n">
        <x:v>213.269</x:v>
      </x:c>
      <x:c r="G497" s="17" t="str">
        <x:v>PS</x:v>
      </x:c>
      <x:c r="H497" s="17" t="n">
        <x:v>3</x:v>
      </x:c>
      <x:c r="I497" s="17" t="str">
        <x:v>observation</x:v>
      </x:c>
      <x:c r="J497" s="17" t="str">
        <x:v>LFS - Labour Force Survey</x:v>
      </x:c>
      <x:c r="K497" s="17" t="str"/>
      <x:c r="L497" s="17" t="str">
        <x:v>Repository: ILO-STATISTICS - Micro data processing</x:v>
      </x:c>
      <x:c r="M497" s="17" t="str">
        <x:v>https://sdmx.ilo.org/rest/data/ILO,DF_EMP_TEMP_SEX_ECO_NB,1.0/IRN.A...?startPeriod=2000&amp;endPeriod=2026</x:v>
      </x:c>
      <x:c r="N497" s="17" t="str">
        <x:v>2026-08-29</x:v>
      </x:c>
    </x:row>
    <x:row r="498">
      <x:c r="A498" s="17" t="str">
        <x:v>DF_EMP_TEMP_SEX_ECO_NB-IRN-A-EMP_TEMP_NB-SEX_T-ECO_ISIC4_K-2015</x:v>
      </x:c>
      <x:c r="B498" s="17" t="str">
        <x:v>ilo-ilostat-sdmx-df_emp_temp_sex_eco_nb</x:v>
      </x:c>
      <x:c r="C498" s="17" t="str">
        <x:v>employment_by_economic_activity</x:v>
      </x:c>
      <x:c r="D498" s="17" t="str">
        <x:v>ECO_ISIC4_K</x:v>
      </x:c>
      <x:c r="E498" s="17" t="n">
        <x:v>2015</x:v>
      </x:c>
      <x:c r="F498" s="76" t="n">
        <x:v>337.59</x:v>
      </x:c>
      <x:c r="G498" s="17" t="str">
        <x:v>PS</x:v>
      </x:c>
      <x:c r="H498" s="17" t="n">
        <x:v>3</x:v>
      </x:c>
      <x:c r="I498" s="17" t="str">
        <x:v>observation</x:v>
      </x:c>
      <x:c r="J498" s="17" t="str">
        <x:v>LFS - Labour Force Survey</x:v>
      </x:c>
      <x:c r="K498" s="17" t="str"/>
      <x:c r="L498" s="17" t="str">
        <x:v>Repository: ILO-STATISTICS - Micro data processing</x:v>
      </x:c>
      <x:c r="M498" s="17" t="str">
        <x:v>https://sdmx.ilo.org/rest/data/ILO,DF_EMP_TEMP_SEX_ECO_NB,1.0/IRN.A...?startPeriod=2000&amp;endPeriod=2026</x:v>
      </x:c>
      <x:c r="N498" s="17" t="str">
        <x:v>2026-08-29</x:v>
      </x:c>
    </x:row>
    <x:row r="499">
      <x:c r="A499" s="17" t="str">
        <x:v>DF_EMP_TEMP_SEX_ECO_NB-IRN-A-EMP_TEMP_NB-SEX_T-ECO_ISIC4_L-2015</x:v>
      </x:c>
      <x:c r="B499" s="17" t="str">
        <x:v>ilo-ilostat-sdmx-df_emp_temp_sex_eco_nb</x:v>
      </x:c>
      <x:c r="C499" s="17" t="str">
        <x:v>employment_by_economic_activity</x:v>
      </x:c>
      <x:c r="D499" s="17" t="str">
        <x:v>ECO_ISIC4_L</x:v>
      </x:c>
      <x:c r="E499" s="17" t="n">
        <x:v>2015</x:v>
      </x:c>
      <x:c r="F499" s="76" t="n">
        <x:v>135.857</x:v>
      </x:c>
      <x:c r="G499" s="17" t="str">
        <x:v>PS</x:v>
      </x:c>
      <x:c r="H499" s="17" t="n">
        <x:v>3</x:v>
      </x:c>
      <x:c r="I499" s="17" t="str">
        <x:v>observation</x:v>
      </x:c>
      <x:c r="J499" s="17" t="str">
        <x:v>LFS - Labour Force Survey</x:v>
      </x:c>
      <x:c r="K499" s="17" t="str"/>
      <x:c r="L499" s="17" t="str">
        <x:v>Repository: ILO-STATISTICS - Micro data processing</x:v>
      </x:c>
      <x:c r="M499" s="17" t="str">
        <x:v>https://sdmx.ilo.org/rest/data/ILO,DF_EMP_TEMP_SEX_ECO_NB,1.0/IRN.A...?startPeriod=2000&amp;endPeriod=2026</x:v>
      </x:c>
      <x:c r="N499" s="17" t="str">
        <x:v>2026-08-29</x:v>
      </x:c>
    </x:row>
    <x:row r="500">
      <x:c r="A500" s="17" t="str">
        <x:v>DF_EMP_TEMP_SEX_ECO_NB-IRN-A-EMP_TEMP_NB-SEX_T-ECO_ISIC4_M-2015</x:v>
      </x:c>
      <x:c r="B500" s="17" t="str">
        <x:v>ilo-ilostat-sdmx-df_emp_temp_sex_eco_nb</x:v>
      </x:c>
      <x:c r="C500" s="17" t="str">
        <x:v>employment_by_economic_activity</x:v>
      </x:c>
      <x:c r="D500" s="17" t="str">
        <x:v>ECO_ISIC4_M</x:v>
      </x:c>
      <x:c r="E500" s="17" t="n">
        <x:v>2015</x:v>
      </x:c>
      <x:c r="F500" s="76" t="n">
        <x:v>254.049</x:v>
      </x:c>
      <x:c r="G500" s="17" t="str">
        <x:v>PS</x:v>
      </x:c>
      <x:c r="H500" s="17" t="n">
        <x:v>3</x:v>
      </x:c>
      <x:c r="I500" s="17" t="str">
        <x:v>observation</x:v>
      </x:c>
      <x:c r="J500" s="17" t="str">
        <x:v>LFS - Labour Force Survey</x:v>
      </x:c>
      <x:c r="K500" s="17" t="str"/>
      <x:c r="L500" s="17" t="str">
        <x:v>Repository: ILO-STATISTICS - Micro data processing</x:v>
      </x:c>
      <x:c r="M500" s="17" t="str">
        <x:v>https://sdmx.ilo.org/rest/data/ILO,DF_EMP_TEMP_SEX_ECO_NB,1.0/IRN.A...?startPeriod=2000&amp;endPeriod=2026</x:v>
      </x:c>
      <x:c r="N500" s="17" t="str">
        <x:v>2026-08-29</x:v>
      </x:c>
    </x:row>
    <x:row r="501">
      <x:c r="A501" s="17" t="str">
        <x:v>DF_EMP_TEMP_SEX_ECO_NB-IRN-A-EMP_TEMP_NB-SEX_T-ECO_ISIC4_N-2015</x:v>
      </x:c>
      <x:c r="B501" s="17" t="str">
        <x:v>ilo-ilostat-sdmx-df_emp_temp_sex_eco_nb</x:v>
      </x:c>
      <x:c r="C501" s="17" t="str">
        <x:v>employment_by_economic_activity</x:v>
      </x:c>
      <x:c r="D501" s="17" t="str">
        <x:v>ECO_ISIC4_N</x:v>
      </x:c>
      <x:c r="E501" s="17" t="n">
        <x:v>2015</x:v>
      </x:c>
      <x:c r="F501" s="76" t="n">
        <x:v>257.658</x:v>
      </x:c>
      <x:c r="G501" s="17" t="str">
        <x:v>PS</x:v>
      </x:c>
      <x:c r="H501" s="17" t="n">
        <x:v>3</x:v>
      </x:c>
      <x:c r="I501" s="17" t="str">
        <x:v>observation</x:v>
      </x:c>
      <x:c r="J501" s="17" t="str">
        <x:v>LFS - Labour Force Survey</x:v>
      </x:c>
      <x:c r="K501" s="17" t="str"/>
      <x:c r="L501" s="17" t="str">
        <x:v>Repository: ILO-STATISTICS - Micro data processing</x:v>
      </x:c>
      <x:c r="M501" s="17" t="str">
        <x:v>https://sdmx.ilo.org/rest/data/ILO,DF_EMP_TEMP_SEX_ECO_NB,1.0/IRN.A...?startPeriod=2000&amp;endPeriod=2026</x:v>
      </x:c>
      <x:c r="N501" s="17" t="str">
        <x:v>2026-08-29</x:v>
      </x:c>
    </x:row>
    <x:row r="502">
      <x:c r="A502" s="17" t="str">
        <x:v>DF_EMP_TEMP_SEX_ECO_NB-IRN-A-EMP_TEMP_NB-SEX_T-ECO_ISIC4_O-2015</x:v>
      </x:c>
      <x:c r="B502" s="17" t="str">
        <x:v>ilo-ilostat-sdmx-df_emp_temp_sex_eco_nb</x:v>
      </x:c>
      <x:c r="C502" s="17" t="str">
        <x:v>employment_by_economic_activity</x:v>
      </x:c>
      <x:c r="D502" s="17" t="str">
        <x:v>ECO_ISIC4_O</x:v>
      </x:c>
      <x:c r="E502" s="17" t="n">
        <x:v>2015</x:v>
      </x:c>
      <x:c r="F502" s="76" t="n">
        <x:v>1429.032</x:v>
      </x:c>
      <x:c r="G502" s="17" t="str">
        <x:v>PS</x:v>
      </x:c>
      <x:c r="H502" s="17" t="n">
        <x:v>3</x:v>
      </x:c>
      <x:c r="I502" s="17" t="str">
        <x:v>observation</x:v>
      </x:c>
      <x:c r="J502" s="17" t="str">
        <x:v>LFS - Labour Force Survey</x:v>
      </x:c>
      <x:c r="K502" s="17" t="str"/>
      <x:c r="L502" s="17" t="str">
        <x:v>Repository: ILO-STATISTICS - Micro data processing</x:v>
      </x:c>
      <x:c r="M502" s="17" t="str">
        <x:v>https://sdmx.ilo.org/rest/data/ILO,DF_EMP_TEMP_SEX_ECO_NB,1.0/IRN.A...?startPeriod=2000&amp;endPeriod=2026</x:v>
      </x:c>
      <x:c r="N502" s="17" t="str">
        <x:v>2026-08-29</x:v>
      </x:c>
    </x:row>
    <x:row r="503">
      <x:c r="A503" s="17" t="str">
        <x:v>DF_EMP_TEMP_SEX_ECO_NB-IRN-A-EMP_TEMP_NB-SEX_T-ECO_ISIC4_P-2015</x:v>
      </x:c>
      <x:c r="B503" s="17" t="str">
        <x:v>ilo-ilostat-sdmx-df_emp_temp_sex_eco_nb</x:v>
      </x:c>
      <x:c r="C503" s="17" t="str">
        <x:v>employment_by_economic_activity</x:v>
      </x:c>
      <x:c r="D503" s="17" t="str">
        <x:v>ECO_ISIC4_P</x:v>
      </x:c>
      <x:c r="E503" s="17" t="n">
        <x:v>2015</x:v>
      </x:c>
      <x:c r="F503" s="76" t="n">
        <x:v>1281.082</x:v>
      </x:c>
      <x:c r="G503" s="17" t="str">
        <x:v>PS</x:v>
      </x:c>
      <x:c r="H503" s="17" t="n">
        <x:v>3</x:v>
      </x:c>
      <x:c r="I503" s="17" t="str">
        <x:v>observation</x:v>
      </x:c>
      <x:c r="J503" s="17" t="str">
        <x:v>LFS - Labour Force Survey</x:v>
      </x:c>
      <x:c r="K503" s="17" t="str"/>
      <x:c r="L503" s="17" t="str">
        <x:v>Repository: ILO-STATISTICS - Micro data processing</x:v>
      </x:c>
      <x:c r="M503" s="17" t="str">
        <x:v>https://sdmx.ilo.org/rest/data/ILO,DF_EMP_TEMP_SEX_ECO_NB,1.0/IRN.A...?startPeriod=2000&amp;endPeriod=2026</x:v>
      </x:c>
      <x:c r="N503" s="17" t="str">
        <x:v>2026-08-29</x:v>
      </x:c>
    </x:row>
    <x:row r="504">
      <x:c r="A504" s="17" t="str">
        <x:v>DF_EMP_TEMP_SEX_ECO_NB-IRN-A-EMP_TEMP_NB-SEX_T-ECO_ISIC4_Q-2015</x:v>
      </x:c>
      <x:c r="B504" s="17" t="str">
        <x:v>ilo-ilostat-sdmx-df_emp_temp_sex_eco_nb</x:v>
      </x:c>
      <x:c r="C504" s="17" t="str">
        <x:v>employment_by_economic_activity</x:v>
      </x:c>
      <x:c r="D504" s="17" t="str">
        <x:v>ECO_ISIC4_Q</x:v>
      </x:c>
      <x:c r="E504" s="17" t="n">
        <x:v>2015</x:v>
      </x:c>
      <x:c r="F504" s="76" t="n">
        <x:v>615.117</x:v>
      </x:c>
      <x:c r="G504" s="17" t="str">
        <x:v>PS</x:v>
      </x:c>
      <x:c r="H504" s="17" t="n">
        <x:v>3</x:v>
      </x:c>
      <x:c r="I504" s="17" t="str">
        <x:v>observation</x:v>
      </x:c>
      <x:c r="J504" s="17" t="str">
        <x:v>LFS - Labour Force Survey</x:v>
      </x:c>
      <x:c r="K504" s="17" t="str"/>
      <x:c r="L504" s="17" t="str">
        <x:v>Repository: ILO-STATISTICS - Micro data processing</x:v>
      </x:c>
      <x:c r="M504" s="17" t="str">
        <x:v>https://sdmx.ilo.org/rest/data/ILO,DF_EMP_TEMP_SEX_ECO_NB,1.0/IRN.A...?startPeriod=2000&amp;endPeriod=2026</x:v>
      </x:c>
      <x:c r="N504" s="17" t="str">
        <x:v>2026-08-29</x:v>
      </x:c>
    </x:row>
    <x:row r="505">
      <x:c r="A505" s="17" t="str">
        <x:v>DF_EMP_TEMP_SEX_ECO_NB-IRN-A-EMP_TEMP_NB-SEX_T-ECO_ISIC4_R-2015</x:v>
      </x:c>
      <x:c r="B505" s="17" t="str">
        <x:v>ilo-ilostat-sdmx-df_emp_temp_sex_eco_nb</x:v>
      </x:c>
      <x:c r="C505" s="17" t="str">
        <x:v>employment_by_economic_activity</x:v>
      </x:c>
      <x:c r="D505" s="17" t="str">
        <x:v>ECO_ISIC4_R</x:v>
      </x:c>
      <x:c r="E505" s="17" t="n">
        <x:v>2015</x:v>
      </x:c>
      <x:c r="F505" s="76" t="n">
        <x:v>92.874</x:v>
      </x:c>
      <x:c r="G505" s="17" t="str">
        <x:v>PS</x:v>
      </x:c>
      <x:c r="H505" s="17" t="n">
        <x:v>3</x:v>
      </x:c>
      <x:c r="I505" s="17" t="str">
        <x:v>observation</x:v>
      </x:c>
      <x:c r="J505" s="17" t="str">
        <x:v>LFS - Labour Force Survey</x:v>
      </x:c>
      <x:c r="K505" s="17" t="str"/>
      <x:c r="L505" s="17" t="str">
        <x:v>Repository: ILO-STATISTICS - Micro data processing</x:v>
      </x:c>
      <x:c r="M505" s="17" t="str">
        <x:v>https://sdmx.ilo.org/rest/data/ILO,DF_EMP_TEMP_SEX_ECO_NB,1.0/IRN.A...?startPeriod=2000&amp;endPeriod=2026</x:v>
      </x:c>
      <x:c r="N505" s="17" t="str">
        <x:v>2026-08-29</x:v>
      </x:c>
    </x:row>
    <x:row r="506">
      <x:c r="A506" s="17" t="str">
        <x:v>DF_EMP_TEMP_SEX_ECO_NB-IRN-A-EMP_TEMP_NB-SEX_T-ECO_ISIC4_S-2015</x:v>
      </x:c>
      <x:c r="B506" s="17" t="str">
        <x:v>ilo-ilostat-sdmx-df_emp_temp_sex_eco_nb</x:v>
      </x:c>
      <x:c r="C506" s="17" t="str">
        <x:v>employment_by_economic_activity</x:v>
      </x:c>
      <x:c r="D506" s="17" t="str">
        <x:v>ECO_ISIC4_S</x:v>
      </x:c>
      <x:c r="E506" s="17" t="n">
        <x:v>2015</x:v>
      </x:c>
      <x:c r="F506" s="76" t="n">
        <x:v>454.553</x:v>
      </x:c>
      <x:c r="G506" s="17" t="str">
        <x:v>PS</x:v>
      </x:c>
      <x:c r="H506" s="17" t="n">
        <x:v>3</x:v>
      </x:c>
      <x:c r="I506" s="17" t="str">
        <x:v>observation</x:v>
      </x:c>
      <x:c r="J506" s="17" t="str">
        <x:v>LFS - Labour Force Survey</x:v>
      </x:c>
      <x:c r="K506" s="17" t="str"/>
      <x:c r="L506" s="17" t="str">
        <x:v>Repository: ILO-STATISTICS - Micro data processing</x:v>
      </x:c>
      <x:c r="M506" s="17" t="str">
        <x:v>https://sdmx.ilo.org/rest/data/ILO,DF_EMP_TEMP_SEX_ECO_NB,1.0/IRN.A...?startPeriod=2000&amp;endPeriod=2026</x:v>
      </x:c>
      <x:c r="N506" s="17" t="str">
        <x:v>2026-08-29</x:v>
      </x:c>
    </x:row>
    <x:row r="507">
      <x:c r="A507" s="17" t="str">
        <x:v>DF_EMP_TEMP_SEX_ECO_NB-IRN-A-EMP_TEMP_NB-SEX_T-ECO_ISIC4_T-2015</x:v>
      </x:c>
      <x:c r="B507" s="17" t="str">
        <x:v>ilo-ilostat-sdmx-df_emp_temp_sex_eco_nb</x:v>
      </x:c>
      <x:c r="C507" s="17" t="str">
        <x:v>employment_by_economic_activity</x:v>
      </x:c>
      <x:c r="D507" s="17" t="str">
        <x:v>ECO_ISIC4_T</x:v>
      </x:c>
      <x:c r="E507" s="17" t="n">
        <x:v>2015</x:v>
      </x:c>
      <x:c r="F507" s="76" t="n">
        <x:v>37.117</x:v>
      </x:c>
      <x:c r="G507" s="17" t="str">
        <x:v>PS</x:v>
      </x:c>
      <x:c r="H507" s="17" t="n">
        <x:v>3</x:v>
      </x:c>
      <x:c r="I507" s="17" t="str">
        <x:v>observation</x:v>
      </x:c>
      <x:c r="J507" s="17" t="str">
        <x:v>LFS - Labour Force Survey</x:v>
      </x:c>
      <x:c r="K507" s="17" t="str"/>
      <x:c r="L507" s="17" t="str">
        <x:v>Repository: ILO-STATISTICS - Micro data processing</x:v>
      </x:c>
      <x:c r="M507" s="17" t="str">
        <x:v>https://sdmx.ilo.org/rest/data/ILO,DF_EMP_TEMP_SEX_ECO_NB,1.0/IRN.A...?startPeriod=2000&amp;endPeriod=2026</x:v>
      </x:c>
      <x:c r="N507" s="17" t="str">
        <x:v>2026-08-29</x:v>
      </x:c>
    </x:row>
    <x:row r="508">
      <x:c r="A508" s="17" t="str">
        <x:v>DF_EMP_TEMP_SEX_ECO_NB-IRN-A-EMP_TEMP_NB-SEX_T-ECO_ISIC4_TOTAL-2015</x:v>
      </x:c>
      <x:c r="B508" s="17" t="str">
        <x:v>ilo-ilostat-sdmx-df_emp_temp_sex_eco_nb</x:v>
      </x:c>
      <x:c r="C508" s="17" t="str">
        <x:v>employment_by_economic_activity</x:v>
      </x:c>
      <x:c r="D508" s="17" t="str">
        <x:v>ECO_ISIC4_TOTAL</x:v>
      </x:c>
      <x:c r="E508" s="17" t="n">
        <x:v>2015</x:v>
      </x:c>
      <x:c r="F508" s="76" t="n">
        <x:v>21680.552</x:v>
      </x:c>
      <x:c r="G508" s="17" t="str">
        <x:v>PS</x:v>
      </x:c>
      <x:c r="H508" s="17" t="n">
        <x:v>3</x:v>
      </x:c>
      <x:c r="I508" s="17" t="str">
        <x:v>observation</x:v>
      </x:c>
      <x:c r="J508" s="17" t="str">
        <x:v>LFS - Labour Force Survey</x:v>
      </x:c>
      <x:c r="K508" s="17" t="str"/>
      <x:c r="L508" s="17" t="str">
        <x:v>Repository: ILO-STATISTICS - Micro data processing</x:v>
      </x:c>
      <x:c r="M508" s="17" t="str">
        <x:v>https://sdmx.ilo.org/rest/data/ILO,DF_EMP_TEMP_SEX_ECO_NB,1.0/IRN.A...?startPeriod=2000&amp;endPeriod=2026</x:v>
      </x:c>
      <x:c r="N508" s="17" t="str">
        <x:v>2026-08-29</x:v>
      </x:c>
    </x:row>
    <x:row r="509">
      <x:c r="A509" s="17" t="str">
        <x:v>DF_EMP_TEMP_SEX_ECO_NB-IRN-A-EMP_TEMP_NB-SEX_T-ECO_ISIC4_U-2015</x:v>
      </x:c>
      <x:c r="B509" s="17" t="str">
        <x:v>ilo-ilostat-sdmx-df_emp_temp_sex_eco_nb</x:v>
      </x:c>
      <x:c r="C509" s="17" t="str">
        <x:v>employment_by_economic_activity</x:v>
      </x:c>
      <x:c r="D509" s="17" t="str">
        <x:v>ECO_ISIC4_U</x:v>
      </x:c>
      <x:c r="E509" s="17" t="n">
        <x:v>2015</x:v>
      </x:c>
      <x:c r="F509" s="76" t="n">
        <x:v>0</x:v>
      </x:c>
      <x:c r="G509" s="17" t="str">
        <x:v>PS</x:v>
      </x:c>
      <x:c r="H509" s="17" t="n">
        <x:v>3</x:v>
      </x:c>
      <x:c r="I509" s="17" t="str">
        <x:v>observation</x:v>
      </x:c>
      <x:c r="J509" s="17" t="str">
        <x:v>LFS - Labour Force Survey</x:v>
      </x:c>
      <x:c r="K509" s="17" t="str">
        <x:v>U</x:v>
      </x:c>
      <x:c r="L509" s="17" t="str">
        <x:v>Repository: ILO-STATISTICS - Micro data processing</x:v>
      </x:c>
      <x:c r="M509" s="17" t="str">
        <x:v>https://sdmx.ilo.org/rest/data/ILO,DF_EMP_TEMP_SEX_ECO_NB,1.0/IRN.A...?startPeriod=2000&amp;endPeriod=2026</x:v>
      </x:c>
      <x:c r="N509" s="17" t="str">
        <x:v>2026-08-29</x:v>
      </x:c>
    </x:row>
    <x:row r="510">
      <x:c r="A510" s="17" t="str">
        <x:v>DF_EMP_TEMP_SEX_ECO_NB-IRN-A-EMP_TEMP_NB-SEX_T-ECO_ISIC4_X-2015</x:v>
      </x:c>
      <x:c r="B510" s="17" t="str">
        <x:v>ilo-ilostat-sdmx-df_emp_temp_sex_eco_nb</x:v>
      </x:c>
      <x:c r="C510" s="17" t="str">
        <x:v>employment_by_economic_activity</x:v>
      </x:c>
      <x:c r="D510" s="17" t="str">
        <x:v>ECO_ISIC4_X</x:v>
      </x:c>
      <x:c r="E510" s="17" t="n">
        <x:v>2015</x:v>
      </x:c>
      <x:c r="F510" s="76" t="n">
        <x:v>3.383</x:v>
      </x:c>
      <x:c r="G510" s="17" t="str">
        <x:v>PS</x:v>
      </x:c>
      <x:c r="H510" s="17" t="n">
        <x:v>3</x:v>
      </x:c>
      <x:c r="I510" s="17" t="str">
        <x:v>observation</x:v>
      </x:c>
      <x:c r="J510" s="17" t="str">
        <x:v>LFS - Labour Force Survey</x:v>
      </x:c>
      <x:c r="K510" s="17" t="str"/>
      <x:c r="L510" s="17" t="str">
        <x:v>Repository: ILO-STATISTICS - Micro data processing</x:v>
      </x:c>
      <x:c r="M510" s="17" t="str">
        <x:v>https://sdmx.ilo.org/rest/data/ILO,DF_EMP_TEMP_SEX_ECO_NB,1.0/IRN.A...?startPeriod=2000&amp;endPeriod=2026</x:v>
      </x:c>
      <x:c r="N510" s="17" t="str">
        <x:v>2026-08-29</x:v>
      </x:c>
    </x:row>
    <x:row r="511">
      <x:c r="A511" s="17" t="str">
        <x:v>DF_EMP_TEMP_SEX_ECO_NB-IRN-A-EMP_TEMP_NB-SEX_T-ECO_SECTOR_AGR-2015</x:v>
      </x:c>
      <x:c r="B511" s="17" t="str">
        <x:v>ilo-ilostat-sdmx-df_emp_temp_sex_eco_nb</x:v>
      </x:c>
      <x:c r="C511" s="17" t="str">
        <x:v>employment_by_economic_activity</x:v>
      </x:c>
      <x:c r="D511" s="17" t="str">
        <x:v>ECO_SECTOR_AGR</x:v>
      </x:c>
      <x:c r="E511" s="17" t="n">
        <x:v>2015</x:v>
      </x:c>
      <x:c r="F511" s="76" t="n">
        <x:v>3716.713</x:v>
      </x:c>
      <x:c r="G511" s="17" t="str">
        <x:v>PS</x:v>
      </x:c>
      <x:c r="H511" s="17" t="n">
        <x:v>3</x:v>
      </x:c>
      <x:c r="I511" s="17" t="str">
        <x:v>observation</x:v>
      </x:c>
      <x:c r="J511" s="17" t="str">
        <x:v>LFS - Labour Force Survey</x:v>
      </x:c>
      <x:c r="K511" s="17" t="str"/>
      <x:c r="L511" s="17" t="str">
        <x:v>Repository: ILO-STATISTICS - Micro data processing</x:v>
      </x:c>
      <x:c r="M511" s="17" t="str">
        <x:v>https://sdmx.ilo.org/rest/data/ILO,DF_EMP_TEMP_SEX_ECO_NB,1.0/IRN.A...?startPeriod=2000&amp;endPeriod=2026</x:v>
      </x:c>
      <x:c r="N511" s="17" t="str">
        <x:v>2026-08-29</x:v>
      </x:c>
    </x:row>
    <x:row r="512">
      <x:c r="A512" s="17" t="str">
        <x:v>DF_EMP_TEMP_SEX_ECO_NB-IRN-A-EMP_TEMP_NB-SEX_T-ECO_SECTOR_IND-2015</x:v>
      </x:c>
      <x:c r="B512" s="17" t="str">
        <x:v>ilo-ilostat-sdmx-df_emp_temp_sex_eco_nb</x:v>
      </x:c>
      <x:c r="C512" s="17" t="str">
        <x:v>employment_by_economic_activity</x:v>
      </x:c>
      <x:c r="D512" s="17" t="str">
        <x:v>ECO_SECTOR_IND</x:v>
      </x:c>
      <x:c r="E512" s="17" t="n">
        <x:v>2015</x:v>
      </x:c>
      <x:c r="F512" s="76" t="n">
        <x:v>7117.6</x:v>
      </x:c>
      <x:c r="G512" s="17" t="str">
        <x:v>PS</x:v>
      </x:c>
      <x:c r="H512" s="17" t="n">
        <x:v>3</x:v>
      </x:c>
      <x:c r="I512" s="17" t="str">
        <x:v>observation</x:v>
      </x:c>
      <x:c r="J512" s="17" t="str">
        <x:v>LFS - Labour Force Survey</x:v>
      </x:c>
      <x:c r="K512" s="17" t="str"/>
      <x:c r="L512" s="17" t="str">
        <x:v>Repository: ILO-STATISTICS - Micro data processing</x:v>
      </x:c>
      <x:c r="M512" s="17" t="str">
        <x:v>https://sdmx.ilo.org/rest/data/ILO,DF_EMP_TEMP_SEX_ECO_NB,1.0/IRN.A...?startPeriod=2000&amp;endPeriod=2026</x:v>
      </x:c>
      <x:c r="N512" s="17" t="str">
        <x:v>2026-08-29</x:v>
      </x:c>
    </x:row>
    <x:row r="513">
      <x:c r="A513" s="17" t="str">
        <x:v>DF_EMP_TEMP_SEX_ECO_NB-IRN-A-EMP_TEMP_NB-SEX_T-ECO_SECTOR_NAG-2015</x:v>
      </x:c>
      <x:c r="B513" s="17" t="str">
        <x:v>ilo-ilostat-sdmx-df_emp_temp_sex_eco_nb</x:v>
      </x:c>
      <x:c r="C513" s="17" t="str">
        <x:v>employment_by_economic_activity</x:v>
      </x:c>
      <x:c r="D513" s="17" t="str">
        <x:v>ECO_SECTOR_NAG</x:v>
      </x:c>
      <x:c r="E513" s="17" t="n">
        <x:v>2015</x:v>
      </x:c>
      <x:c r="F513" s="76" t="n">
        <x:v>17963.839</x:v>
      </x:c>
      <x:c r="G513" s="17" t="str">
        <x:v>PS</x:v>
      </x:c>
      <x:c r="H513" s="17" t="n">
        <x:v>3</x:v>
      </x:c>
      <x:c r="I513" s="17" t="str">
        <x:v>observation</x:v>
      </x:c>
      <x:c r="J513" s="17" t="str">
        <x:v>LFS - Labour Force Survey</x:v>
      </x:c>
      <x:c r="K513" s="17" t="str"/>
      <x:c r="L513" s="17" t="str">
        <x:v>Repository: ILO-STATISTICS - Micro data processing</x:v>
      </x:c>
      <x:c r="M513" s="17" t="str">
        <x:v>https://sdmx.ilo.org/rest/data/ILO,DF_EMP_TEMP_SEX_ECO_NB,1.0/IRN.A...?startPeriod=2000&amp;endPeriod=2026</x:v>
      </x:c>
      <x:c r="N513" s="17" t="str">
        <x:v>2026-08-29</x:v>
      </x:c>
    </x:row>
    <x:row r="514">
      <x:c r="A514" s="17" t="str">
        <x:v>DF_EMP_TEMP_SEX_ECO_NB-IRN-A-EMP_TEMP_NB-SEX_T-ECO_SECTOR_SER-2015</x:v>
      </x:c>
      <x:c r="B514" s="17" t="str">
        <x:v>ilo-ilostat-sdmx-df_emp_temp_sex_eco_nb</x:v>
      </x:c>
      <x:c r="C514" s="17" t="str">
        <x:v>employment_by_economic_activity</x:v>
      </x:c>
      <x:c r="D514" s="17" t="str">
        <x:v>ECO_SECTOR_SER</x:v>
      </x:c>
      <x:c r="E514" s="17" t="n">
        <x:v>2015</x:v>
      </x:c>
      <x:c r="F514" s="76" t="n">
        <x:v>10842.857</x:v>
      </x:c>
      <x:c r="G514" s="17" t="str">
        <x:v>PS</x:v>
      </x:c>
      <x:c r="H514" s="17" t="n">
        <x:v>3</x:v>
      </x:c>
      <x:c r="I514" s="17" t="str">
        <x:v>observation</x:v>
      </x:c>
      <x:c r="J514" s="17" t="str">
        <x:v>LFS - Labour Force Survey</x:v>
      </x:c>
      <x:c r="K514" s="17" t="str"/>
      <x:c r="L514" s="17" t="str">
        <x:v>Repository: ILO-STATISTICS - Micro data processing</x:v>
      </x:c>
      <x:c r="M514" s="17" t="str">
        <x:v>https://sdmx.ilo.org/rest/data/ILO,DF_EMP_TEMP_SEX_ECO_NB,1.0/IRN.A...?startPeriod=2000&amp;endPeriod=2026</x:v>
      </x:c>
      <x:c r="N514" s="17" t="str">
        <x:v>2026-08-29</x:v>
      </x:c>
    </x:row>
    <x:row r="515">
      <x:c r="A515" s="17" t="str">
        <x:v>DF_EMP_TEMP_SEX_ECO_NB-IRN-A-EMP_TEMP_NB-SEX_T-ECO_SECTOR_TOTAL-2015</x:v>
      </x:c>
      <x:c r="B515" s="17" t="str">
        <x:v>ilo-ilostat-sdmx-df_emp_temp_sex_eco_nb</x:v>
      </x:c>
      <x:c r="C515" s="17" t="str">
        <x:v>employment_by_economic_activity</x:v>
      </x:c>
      <x:c r="D515" s="17" t="str">
        <x:v>ECO_SECTOR_TOTAL</x:v>
      </x:c>
      <x:c r="E515" s="17" t="n">
        <x:v>2015</x:v>
      </x:c>
      <x:c r="F515" s="76" t="n">
        <x:v>21680.552</x:v>
      </x:c>
      <x:c r="G515" s="17" t="str">
        <x:v>PS</x:v>
      </x:c>
      <x:c r="H515" s="17" t="n">
        <x:v>3</x:v>
      </x:c>
      <x:c r="I515" s="17" t="str">
        <x:v>observation</x:v>
      </x:c>
      <x:c r="J515" s="17" t="str">
        <x:v>LFS - Labour Force Survey</x:v>
      </x:c>
      <x:c r="K515" s="17" t="str"/>
      <x:c r="L515" s="17" t="str">
        <x:v>Repository: ILO-STATISTICS - Micro data processing</x:v>
      </x:c>
      <x:c r="M515" s="17" t="str">
        <x:v>https://sdmx.ilo.org/rest/data/ILO,DF_EMP_TEMP_SEX_ECO_NB,1.0/IRN.A...?startPeriod=2000&amp;endPeriod=2026</x:v>
      </x:c>
      <x:c r="N515" s="17" t="str">
        <x:v>2026-08-29</x:v>
      </x:c>
    </x:row>
    <x:row r="516">
      <x:c r="A516" s="17" t="str">
        <x:v>DF_EMP_TEMP_SEX_ECO_NB-IRN-A-EMP_TEMP_NB-SEX_T-ECO_SECTOR_X-2015</x:v>
      </x:c>
      <x:c r="B516" s="17" t="str">
        <x:v>ilo-ilostat-sdmx-df_emp_temp_sex_eco_nb</x:v>
      </x:c>
      <x:c r="C516" s="17" t="str">
        <x:v>employment_by_economic_activity</x:v>
      </x:c>
      <x:c r="D516" s="17" t="str">
        <x:v>ECO_SECTOR_X</x:v>
      </x:c>
      <x:c r="E516" s="17" t="n">
        <x:v>2015</x:v>
      </x:c>
      <x:c r="F516" s="76" t="n">
        <x:v>3.383</x:v>
      </x:c>
      <x:c r="G516" s="17" t="str">
        <x:v>PS</x:v>
      </x:c>
      <x:c r="H516" s="17" t="n">
        <x:v>3</x:v>
      </x:c>
      <x:c r="I516" s="17" t="str">
        <x:v>observation</x:v>
      </x:c>
      <x:c r="J516" s="17" t="str">
        <x:v>LFS - Labour Force Survey</x:v>
      </x:c>
      <x:c r="K516" s="17" t="str"/>
      <x:c r="L516" s="17" t="str">
        <x:v>Repository: ILO-STATISTICS - Micro data processing</x:v>
      </x:c>
      <x:c r="M516" s="17" t="str">
        <x:v>https://sdmx.ilo.org/rest/data/ILO,DF_EMP_TEMP_SEX_ECO_NB,1.0/IRN.A...?startPeriod=2000&amp;endPeriod=2026</x:v>
      </x:c>
      <x:c r="N516" s="17" t="str">
        <x:v>2026-08-29</x:v>
      </x:c>
    </x:row>
    <x:row r="517">
      <x:c r="A517" s="17" t="str">
        <x:v>DF_EMP_TEMP_SEX_ECO_NB-IRN-A-EMP_TEMP_NB-SEX_T-ECO_AGGREGATE_AGR-2016</x:v>
      </x:c>
      <x:c r="B517" s="17" t="str">
        <x:v>ilo-ilostat-sdmx-df_emp_temp_sex_eco_nb</x:v>
      </x:c>
      <x:c r="C517" s="17" t="str">
        <x:v>employment_by_economic_activity</x:v>
      </x:c>
      <x:c r="D517" s="17" t="str">
        <x:v>ECO_AGGREGATE_AGR</x:v>
      </x:c>
      <x:c r="E517" s="17" t="n">
        <x:v>2016</x:v>
      </x:c>
      <x:c r="F517" s="76" t="n">
        <x:v>3695.694</x:v>
      </x:c>
      <x:c r="G517" s="17" t="str">
        <x:v>PS</x:v>
      </x:c>
      <x:c r="H517" s="17" t="n">
        <x:v>3</x:v>
      </x:c>
      <x:c r="I517" s="17" t="str">
        <x:v>observation</x:v>
      </x:c>
      <x:c r="J517" s="17" t="str">
        <x:v>LFS - Labour Force Survey</x:v>
      </x:c>
      <x:c r="K517" s="17" t="str"/>
      <x:c r="L517" s="17" t="str">
        <x:v>Repository: ILO-STATISTICS - Micro data processing</x:v>
      </x:c>
      <x:c r="M517" s="17" t="str">
        <x:v>https://sdmx.ilo.org/rest/data/ILO,DF_EMP_TEMP_SEX_ECO_NB,1.0/IRN.A...?startPeriod=2000&amp;endPeriod=2026</x:v>
      </x:c>
      <x:c r="N517" s="17" t="str">
        <x:v>2026-08-29</x:v>
      </x:c>
    </x:row>
    <x:row r="518">
      <x:c r="A518" s="17" t="str">
        <x:v>DF_EMP_TEMP_SEX_ECO_NB-IRN-A-EMP_TEMP_NB-SEX_T-ECO_AGGREGATE_CON-2016</x:v>
      </x:c>
      <x:c r="B518" s="17" t="str">
        <x:v>ilo-ilostat-sdmx-df_emp_temp_sex_eco_nb</x:v>
      </x:c>
      <x:c r="C518" s="17" t="str">
        <x:v>employment_by_economic_activity</x:v>
      </x:c>
      <x:c r="D518" s="17" t="str">
        <x:v>ECO_AGGREGATE_CON</x:v>
      </x:c>
      <x:c r="E518" s="17" t="n">
        <x:v>2016</x:v>
      </x:c>
      <x:c r="F518" s="76" t="n">
        <x:v>2936.967</x:v>
      </x:c>
      <x:c r="G518" s="17" t="str">
        <x:v>PS</x:v>
      </x:c>
      <x:c r="H518" s="17" t="n">
        <x:v>3</x:v>
      </x:c>
      <x:c r="I518" s="17" t="str">
        <x:v>observation</x:v>
      </x:c>
      <x:c r="J518" s="17" t="str">
        <x:v>LFS - Labour Force Survey</x:v>
      </x:c>
      <x:c r="K518" s="17" t="str"/>
      <x:c r="L518" s="17" t="str">
        <x:v>Repository: ILO-STATISTICS - Micro data processing</x:v>
      </x:c>
      <x:c r="M518" s="17" t="str">
        <x:v>https://sdmx.ilo.org/rest/data/ILO,DF_EMP_TEMP_SEX_ECO_NB,1.0/IRN.A...?startPeriod=2000&amp;endPeriod=2026</x:v>
      </x:c>
      <x:c r="N518" s="17" t="str">
        <x:v>2026-08-29</x:v>
      </x:c>
    </x:row>
    <x:row r="519">
      <x:c r="A519" s="17" t="str">
        <x:v>DF_EMP_TEMP_SEX_ECO_NB-IRN-A-EMP_TEMP_NB-SEX_T-ECO_AGGREGATE_MAN-2016</x:v>
      </x:c>
      <x:c r="B519" s="17" t="str">
        <x:v>ilo-ilostat-sdmx-df_emp_temp_sex_eco_nb</x:v>
      </x:c>
      <x:c r="C519" s="17" t="str">
        <x:v>employment_by_economic_activity</x:v>
      </x:c>
      <x:c r="D519" s="17" t="str">
        <x:v>ECO_AGGREGATE_MAN</x:v>
      </x:c>
      <x:c r="E519" s="17" t="n">
        <x:v>2016</x:v>
      </x:c>
      <x:c r="F519" s="76" t="n">
        <x:v>3800.434</x:v>
      </x:c>
      <x:c r="G519" s="17" t="str">
        <x:v>PS</x:v>
      </x:c>
      <x:c r="H519" s="17" t="n">
        <x:v>3</x:v>
      </x:c>
      <x:c r="I519" s="17" t="str">
        <x:v>observation</x:v>
      </x:c>
      <x:c r="J519" s="17" t="str">
        <x:v>LFS - Labour Force Survey</x:v>
      </x:c>
      <x:c r="K519" s="17" t="str"/>
      <x:c r="L519" s="17" t="str">
        <x:v>Repository: ILO-STATISTICS - Micro data processing</x:v>
      </x:c>
      <x:c r="M519" s="17" t="str">
        <x:v>https://sdmx.ilo.org/rest/data/ILO,DF_EMP_TEMP_SEX_ECO_NB,1.0/IRN.A...?startPeriod=2000&amp;endPeriod=2026</x:v>
      </x:c>
      <x:c r="N519" s="17" t="str">
        <x:v>2026-08-29</x:v>
      </x:c>
    </x:row>
    <x:row r="520">
      <x:c r="A520" s="17" t="str">
        <x:v>DF_EMP_TEMP_SEX_ECO_NB-IRN-A-EMP_TEMP_NB-SEX_T-ECO_AGGREGATE_MEL-2016</x:v>
      </x:c>
      <x:c r="B520" s="17" t="str">
        <x:v>ilo-ilostat-sdmx-df_emp_temp_sex_eco_nb</x:v>
      </x:c>
      <x:c r="C520" s="17" t="str">
        <x:v>employment_by_economic_activity</x:v>
      </x:c>
      <x:c r="D520" s="17" t="str">
        <x:v>ECO_AGGREGATE_MEL</x:v>
      </x:c>
      <x:c r="E520" s="17" t="n">
        <x:v>2016</x:v>
      </x:c>
      <x:c r="F520" s="76" t="n">
        <x:v>413.998</x:v>
      </x:c>
      <x:c r="G520" s="17" t="str">
        <x:v>PS</x:v>
      </x:c>
      <x:c r="H520" s="17" t="n">
        <x:v>3</x:v>
      </x:c>
      <x:c r="I520" s="17" t="str">
        <x:v>observation</x:v>
      </x:c>
      <x:c r="J520" s="17" t="str">
        <x:v>LFS - Labour Force Survey</x:v>
      </x:c>
      <x:c r="K520" s="17" t="str"/>
      <x:c r="L520" s="17" t="str">
        <x:v>Repository: ILO-STATISTICS - Micro data processing</x:v>
      </x:c>
      <x:c r="M520" s="17" t="str">
        <x:v>https://sdmx.ilo.org/rest/data/ILO,DF_EMP_TEMP_SEX_ECO_NB,1.0/IRN.A...?startPeriod=2000&amp;endPeriod=2026</x:v>
      </x:c>
      <x:c r="N520" s="17" t="str">
        <x:v>2026-08-29</x:v>
      </x:c>
    </x:row>
    <x:row r="521">
      <x:c r="A521" s="17" t="str">
        <x:v>DF_EMP_TEMP_SEX_ECO_NB-IRN-A-EMP_TEMP_NB-SEX_T-ECO_AGGREGATE_MKT-2016</x:v>
      </x:c>
      <x:c r="B521" s="17" t="str">
        <x:v>ilo-ilostat-sdmx-df_emp_temp_sex_eco_nb</x:v>
      </x:c>
      <x:c r="C521" s="17" t="str">
        <x:v>employment_by_economic_activity</x:v>
      </x:c>
      <x:c r="D521" s="17" t="str">
        <x:v>ECO_AGGREGATE_MKT</x:v>
      </x:c>
      <x:c r="E521" s="17" t="n">
        <x:v>2016</x:v>
      </x:c>
      <x:c r="F521" s="76" t="n">
        <x:v>7235.972</x:v>
      </x:c>
      <x:c r="G521" s="17" t="str">
        <x:v>PS</x:v>
      </x:c>
      <x:c r="H521" s="17" t="n">
        <x:v>3</x:v>
      </x:c>
      <x:c r="I521" s="17" t="str">
        <x:v>observation</x:v>
      </x:c>
      <x:c r="J521" s="17" t="str">
        <x:v>LFS - Labour Force Survey</x:v>
      </x:c>
      <x:c r="K521" s="17" t="str"/>
      <x:c r="L521" s="17" t="str">
        <x:v>Repository: ILO-STATISTICS - Micro data processing</x:v>
      </x:c>
      <x:c r="M521" s="17" t="str">
        <x:v>https://sdmx.ilo.org/rest/data/ILO,DF_EMP_TEMP_SEX_ECO_NB,1.0/IRN.A...?startPeriod=2000&amp;endPeriod=2026</x:v>
      </x:c>
      <x:c r="N521" s="17" t="str">
        <x:v>2026-08-29</x:v>
      </x:c>
    </x:row>
    <x:row r="522">
      <x:c r="A522" s="17" t="str">
        <x:v>DF_EMP_TEMP_SEX_ECO_NB-IRN-A-EMP_TEMP_NB-SEX_T-ECO_AGGREGATE_PUB-2016</x:v>
      </x:c>
      <x:c r="B522" s="17" t="str">
        <x:v>ilo-ilostat-sdmx-df_emp_temp_sex_eco_nb</x:v>
      </x:c>
      <x:c r="C522" s="17" t="str">
        <x:v>employment_by_economic_activity</x:v>
      </x:c>
      <x:c r="D522" s="17" t="str">
        <x:v>ECO_AGGREGATE_PUB</x:v>
      </x:c>
      <x:c r="E522" s="17" t="n">
        <x:v>2016</x:v>
      </x:c>
      <x:c r="F522" s="76" t="n">
        <x:v>4062.188</x:v>
      </x:c>
      <x:c r="G522" s="17" t="str">
        <x:v>PS</x:v>
      </x:c>
      <x:c r="H522" s="17" t="n">
        <x:v>3</x:v>
      </x:c>
      <x:c r="I522" s="17" t="str">
        <x:v>observation</x:v>
      </x:c>
      <x:c r="J522" s="17" t="str">
        <x:v>LFS - Labour Force Survey</x:v>
      </x:c>
      <x:c r="K522" s="17" t="str"/>
      <x:c r="L522" s="17" t="str">
        <x:v>Repository: ILO-STATISTICS - Micro data processing</x:v>
      </x:c>
      <x:c r="M522" s="17" t="str">
        <x:v>https://sdmx.ilo.org/rest/data/ILO,DF_EMP_TEMP_SEX_ECO_NB,1.0/IRN.A...?startPeriod=2000&amp;endPeriod=2026</x:v>
      </x:c>
      <x:c r="N522" s="17" t="str">
        <x:v>2026-08-29</x:v>
      </x:c>
    </x:row>
    <x:row r="523">
      <x:c r="A523" s="17" t="str">
        <x:v>DF_EMP_TEMP_SEX_ECO_NB-IRN-A-EMP_TEMP_NB-SEX_T-ECO_AGGREGATE_TOTAL-2016</x:v>
      </x:c>
      <x:c r="B523" s="17" t="str">
        <x:v>ilo-ilostat-sdmx-df_emp_temp_sex_eco_nb</x:v>
      </x:c>
      <x:c r="C523" s="17" t="str">
        <x:v>employment_by_economic_activity</x:v>
      </x:c>
      <x:c r="D523" s="17" t="str">
        <x:v>ECO_AGGREGATE_TOTAL</x:v>
      </x:c>
      <x:c r="E523" s="17" t="n">
        <x:v>2016</x:v>
      </x:c>
      <x:c r="F523" s="76" t="n">
        <x:v>22149.198</x:v>
      </x:c>
      <x:c r="G523" s="17" t="str">
        <x:v>PS</x:v>
      </x:c>
      <x:c r="H523" s="17" t="n">
        <x:v>3</x:v>
      </x:c>
      <x:c r="I523" s="17" t="str">
        <x:v>observation</x:v>
      </x:c>
      <x:c r="J523" s="17" t="str">
        <x:v>LFS - Labour Force Survey</x:v>
      </x:c>
      <x:c r="K523" s="17" t="str"/>
      <x:c r="L523" s="17" t="str">
        <x:v>Repository: ILO-STATISTICS - Micro data processing</x:v>
      </x:c>
      <x:c r="M523" s="17" t="str">
        <x:v>https://sdmx.ilo.org/rest/data/ILO,DF_EMP_TEMP_SEX_ECO_NB,1.0/IRN.A...?startPeriod=2000&amp;endPeriod=2026</x:v>
      </x:c>
      <x:c r="N523" s="17" t="str">
        <x:v>2026-08-29</x:v>
      </x:c>
    </x:row>
    <x:row r="524">
      <x:c r="A524" s="17" t="str">
        <x:v>DF_EMP_TEMP_SEX_ECO_NB-IRN-A-EMP_TEMP_NB-SEX_T-ECO_AGGREGATE_X-2016</x:v>
      </x:c>
      <x:c r="B524" s="17" t="str">
        <x:v>ilo-ilostat-sdmx-df_emp_temp_sex_eco_nb</x:v>
      </x:c>
      <x:c r="C524" s="17" t="str">
        <x:v>employment_by_economic_activity</x:v>
      </x:c>
      <x:c r="D524" s="17" t="str">
        <x:v>ECO_AGGREGATE_X</x:v>
      </x:c>
      <x:c r="E524" s="17" t="n">
        <x:v>2016</x:v>
      </x:c>
      <x:c r="F524" s="76" t="n">
        <x:v>3.945</x:v>
      </x:c>
      <x:c r="G524" s="17" t="str">
        <x:v>PS</x:v>
      </x:c>
      <x:c r="H524" s="17" t="n">
        <x:v>3</x:v>
      </x:c>
      <x:c r="I524" s="17" t="str">
        <x:v>observation</x:v>
      </x:c>
      <x:c r="J524" s="17" t="str">
        <x:v>LFS - Labour Force Survey</x:v>
      </x:c>
      <x:c r="K524" s="17" t="str"/>
      <x:c r="L524" s="17" t="str">
        <x:v>Repository: ILO-STATISTICS - Micro data processing</x:v>
      </x:c>
      <x:c r="M524" s="17" t="str">
        <x:v>https://sdmx.ilo.org/rest/data/ILO,DF_EMP_TEMP_SEX_ECO_NB,1.0/IRN.A...?startPeriod=2000&amp;endPeriod=2026</x:v>
      </x:c>
      <x:c r="N524" s="17" t="str">
        <x:v>2026-08-29</x:v>
      </x:c>
    </x:row>
    <x:row r="525">
      <x:c r="A525" s="17" t="str">
        <x:v>DF_EMP_TEMP_SEX_ECO_NB-IRN-A-EMP_TEMP_NB-SEX_T-ECO_ISIC4_A-2016</x:v>
      </x:c>
      <x:c r="B525" s="17" t="str">
        <x:v>ilo-ilostat-sdmx-df_emp_temp_sex_eco_nb</x:v>
      </x:c>
      <x:c r="C525" s="17" t="str">
        <x:v>employment_by_economic_activity</x:v>
      </x:c>
      <x:c r="D525" s="17" t="str">
        <x:v>ECO_ISIC4_A</x:v>
      </x:c>
      <x:c r="E525" s="17" t="n">
        <x:v>2016</x:v>
      </x:c>
      <x:c r="F525" s="76" t="n">
        <x:v>3695.694</x:v>
      </x:c>
      <x:c r="G525" s="17" t="str">
        <x:v>PS</x:v>
      </x:c>
      <x:c r="H525" s="17" t="n">
        <x:v>3</x:v>
      </x:c>
      <x:c r="I525" s="17" t="str">
        <x:v>observation</x:v>
      </x:c>
      <x:c r="J525" s="17" t="str">
        <x:v>LFS - Labour Force Survey</x:v>
      </x:c>
      <x:c r="K525" s="17" t="str"/>
      <x:c r="L525" s="17" t="str">
        <x:v>Repository: ILO-STATISTICS - Micro data processing</x:v>
      </x:c>
      <x:c r="M525" s="17" t="str">
        <x:v>https://sdmx.ilo.org/rest/data/ILO,DF_EMP_TEMP_SEX_ECO_NB,1.0/IRN.A...?startPeriod=2000&amp;endPeriod=2026</x:v>
      </x:c>
      <x:c r="N525" s="17" t="str">
        <x:v>2026-08-29</x:v>
      </x:c>
    </x:row>
    <x:row r="526">
      <x:c r="A526" s="17" t="str">
        <x:v>DF_EMP_TEMP_SEX_ECO_NB-IRN-A-EMP_TEMP_NB-SEX_T-ECO_ISIC4_B-2016</x:v>
      </x:c>
      <x:c r="B526" s="17" t="str">
        <x:v>ilo-ilostat-sdmx-df_emp_temp_sex_eco_nb</x:v>
      </x:c>
      <x:c r="C526" s="17" t="str">
        <x:v>employment_by_economic_activity</x:v>
      </x:c>
      <x:c r="D526" s="17" t="str">
        <x:v>ECO_ISIC4_B</x:v>
      </x:c>
      <x:c r="E526" s="17" t="n">
        <x:v>2016</x:v>
      </x:c>
      <x:c r="F526" s="76" t="n">
        <x:v>155.596</x:v>
      </x:c>
      <x:c r="G526" s="17" t="str">
        <x:v>PS</x:v>
      </x:c>
      <x:c r="H526" s="17" t="n">
        <x:v>3</x:v>
      </x:c>
      <x:c r="I526" s="17" t="str">
        <x:v>observation</x:v>
      </x:c>
      <x:c r="J526" s="17" t="str">
        <x:v>LFS - Labour Force Survey</x:v>
      </x:c>
      <x:c r="K526" s="17" t="str"/>
      <x:c r="L526" s="17" t="str">
        <x:v>Repository: ILO-STATISTICS - Micro data processing</x:v>
      </x:c>
      <x:c r="M526" s="17" t="str">
        <x:v>https://sdmx.ilo.org/rest/data/ILO,DF_EMP_TEMP_SEX_ECO_NB,1.0/IRN.A...?startPeriod=2000&amp;endPeriod=2026</x:v>
      </x:c>
      <x:c r="N526" s="17" t="str">
        <x:v>2026-08-29</x:v>
      </x:c>
    </x:row>
    <x:row r="527">
      <x:c r="A527" s="17" t="str">
        <x:v>DF_EMP_TEMP_SEX_ECO_NB-IRN-A-EMP_TEMP_NB-SEX_T-ECO_ISIC4_C-2016</x:v>
      </x:c>
      <x:c r="B527" s="17" t="str">
        <x:v>ilo-ilostat-sdmx-df_emp_temp_sex_eco_nb</x:v>
      </x:c>
      <x:c r="C527" s="17" t="str">
        <x:v>employment_by_economic_activity</x:v>
      </x:c>
      <x:c r="D527" s="17" t="str">
        <x:v>ECO_ISIC4_C</x:v>
      </x:c>
      <x:c r="E527" s="17" t="n">
        <x:v>2016</x:v>
      </x:c>
      <x:c r="F527" s="76" t="n">
        <x:v>3800.434</x:v>
      </x:c>
      <x:c r="G527" s="17" t="str">
        <x:v>PS</x:v>
      </x:c>
      <x:c r="H527" s="17" t="n">
        <x:v>3</x:v>
      </x:c>
      <x:c r="I527" s="17" t="str">
        <x:v>observation</x:v>
      </x:c>
      <x:c r="J527" s="17" t="str">
        <x:v>LFS - Labour Force Survey</x:v>
      </x:c>
      <x:c r="K527" s="17" t="str"/>
      <x:c r="L527" s="17" t="str">
        <x:v>Repository: ILO-STATISTICS - Micro data processing</x:v>
      </x:c>
      <x:c r="M527" s="17" t="str">
        <x:v>https://sdmx.ilo.org/rest/data/ILO,DF_EMP_TEMP_SEX_ECO_NB,1.0/IRN.A...?startPeriod=2000&amp;endPeriod=2026</x:v>
      </x:c>
      <x:c r="N527" s="17" t="str">
        <x:v>2026-08-29</x:v>
      </x:c>
    </x:row>
    <x:row r="528">
      <x:c r="A528" s="17" t="str">
        <x:v>DF_EMP_TEMP_SEX_ECO_NB-IRN-A-EMP_TEMP_NB-SEX_T-ECO_ISIC4_D-2016</x:v>
      </x:c>
      <x:c r="B528" s="17" t="str">
        <x:v>ilo-ilostat-sdmx-df_emp_temp_sex_eco_nb</x:v>
      </x:c>
      <x:c r="C528" s="17" t="str">
        <x:v>employment_by_economic_activity</x:v>
      </x:c>
      <x:c r="D528" s="17" t="str">
        <x:v>ECO_ISIC4_D</x:v>
      </x:c>
      <x:c r="E528" s="17" t="n">
        <x:v>2016</x:v>
      </x:c>
      <x:c r="F528" s="76" t="n">
        <x:v>158.172</x:v>
      </x:c>
      <x:c r="G528" s="17" t="str">
        <x:v>PS</x:v>
      </x:c>
      <x:c r="H528" s="17" t="n">
        <x:v>3</x:v>
      </x:c>
      <x:c r="I528" s="17" t="str">
        <x:v>observation</x:v>
      </x:c>
      <x:c r="J528" s="17" t="str">
        <x:v>LFS - Labour Force Survey</x:v>
      </x:c>
      <x:c r="K528" s="17" t="str"/>
      <x:c r="L528" s="17" t="str">
        <x:v>Repository: ILO-STATISTICS - Micro data processing</x:v>
      </x:c>
      <x:c r="M528" s="17" t="str">
        <x:v>https://sdmx.ilo.org/rest/data/ILO,DF_EMP_TEMP_SEX_ECO_NB,1.0/IRN.A...?startPeriod=2000&amp;endPeriod=2026</x:v>
      </x:c>
      <x:c r="N528" s="17" t="str">
        <x:v>2026-08-29</x:v>
      </x:c>
    </x:row>
    <x:row r="529">
      <x:c r="A529" s="17" t="str">
        <x:v>DF_EMP_TEMP_SEX_ECO_NB-IRN-A-EMP_TEMP_NB-SEX_T-ECO_ISIC4_E-2016</x:v>
      </x:c>
      <x:c r="B529" s="17" t="str">
        <x:v>ilo-ilostat-sdmx-df_emp_temp_sex_eco_nb</x:v>
      </x:c>
      <x:c r="C529" s="17" t="str">
        <x:v>employment_by_economic_activity</x:v>
      </x:c>
      <x:c r="D529" s="17" t="str">
        <x:v>ECO_ISIC4_E</x:v>
      </x:c>
      <x:c r="E529" s="17" t="n">
        <x:v>2016</x:v>
      </x:c>
      <x:c r="F529" s="76" t="n">
        <x:v>100.229</x:v>
      </x:c>
      <x:c r="G529" s="17" t="str">
        <x:v>PS</x:v>
      </x:c>
      <x:c r="H529" s="17" t="n">
        <x:v>3</x:v>
      </x:c>
      <x:c r="I529" s="17" t="str">
        <x:v>observation</x:v>
      </x:c>
      <x:c r="J529" s="17" t="str">
        <x:v>LFS - Labour Force Survey</x:v>
      </x:c>
      <x:c r="K529" s="17" t="str"/>
      <x:c r="L529" s="17" t="str">
        <x:v>Repository: ILO-STATISTICS - Micro data processing</x:v>
      </x:c>
      <x:c r="M529" s="17" t="str">
        <x:v>https://sdmx.ilo.org/rest/data/ILO,DF_EMP_TEMP_SEX_ECO_NB,1.0/IRN.A...?startPeriod=2000&amp;endPeriod=2026</x:v>
      </x:c>
      <x:c r="N529" s="17" t="str">
        <x:v>2026-08-29</x:v>
      </x:c>
    </x:row>
    <x:row r="530">
      <x:c r="A530" s="17" t="str">
        <x:v>DF_EMP_TEMP_SEX_ECO_NB-IRN-A-EMP_TEMP_NB-SEX_T-ECO_ISIC4_F-2016</x:v>
      </x:c>
      <x:c r="B530" s="17" t="str">
        <x:v>ilo-ilostat-sdmx-df_emp_temp_sex_eco_nb</x:v>
      </x:c>
      <x:c r="C530" s="17" t="str">
        <x:v>employment_by_economic_activity</x:v>
      </x:c>
      <x:c r="D530" s="17" t="str">
        <x:v>ECO_ISIC4_F</x:v>
      </x:c>
      <x:c r="E530" s="17" t="n">
        <x:v>2016</x:v>
      </x:c>
      <x:c r="F530" s="76" t="n">
        <x:v>2936.967</x:v>
      </x:c>
      <x:c r="G530" s="17" t="str">
        <x:v>PS</x:v>
      </x:c>
      <x:c r="H530" s="17" t="n">
        <x:v>3</x:v>
      </x:c>
      <x:c r="I530" s="17" t="str">
        <x:v>observation</x:v>
      </x:c>
      <x:c r="J530" s="17" t="str">
        <x:v>LFS - Labour Force Survey</x:v>
      </x:c>
      <x:c r="K530" s="17" t="str"/>
      <x:c r="L530" s="17" t="str">
        <x:v>Repository: ILO-STATISTICS - Micro data processing</x:v>
      </x:c>
      <x:c r="M530" s="17" t="str">
        <x:v>https://sdmx.ilo.org/rest/data/ILO,DF_EMP_TEMP_SEX_ECO_NB,1.0/IRN.A...?startPeriod=2000&amp;endPeriod=2026</x:v>
      </x:c>
      <x:c r="N530" s="17" t="str">
        <x:v>2026-08-29</x:v>
      </x:c>
    </x:row>
    <x:row r="531">
      <x:c r="A531" s="17" t="str">
        <x:v>DF_EMP_TEMP_SEX_ECO_NB-IRN-A-EMP_TEMP_NB-SEX_T-ECO_ISIC4_G-2016</x:v>
      </x:c>
      <x:c r="B531" s="17" t="str">
        <x:v>ilo-ilostat-sdmx-df_emp_temp_sex_eco_nb</x:v>
      </x:c>
      <x:c r="C531" s="17" t="str">
        <x:v>employment_by_economic_activity</x:v>
      </x:c>
      <x:c r="D531" s="17" t="str">
        <x:v>ECO_ISIC4_G</x:v>
      </x:c>
      <x:c r="E531" s="17" t="n">
        <x:v>2016</x:v>
      </x:c>
      <x:c r="F531" s="76" t="n">
        <x:v>3503.532</x:v>
      </x:c>
      <x:c r="G531" s="17" t="str">
        <x:v>PS</x:v>
      </x:c>
      <x:c r="H531" s="17" t="n">
        <x:v>3</x:v>
      </x:c>
      <x:c r="I531" s="17" t="str">
        <x:v>observation</x:v>
      </x:c>
      <x:c r="J531" s="17" t="str">
        <x:v>LFS - Labour Force Survey</x:v>
      </x:c>
      <x:c r="K531" s="17" t="str"/>
      <x:c r="L531" s="17" t="str">
        <x:v>Repository: ILO-STATISTICS - Micro data processing</x:v>
      </x:c>
      <x:c r="M531" s="17" t="str">
        <x:v>https://sdmx.ilo.org/rest/data/ILO,DF_EMP_TEMP_SEX_ECO_NB,1.0/IRN.A...?startPeriod=2000&amp;endPeriod=2026</x:v>
      </x:c>
      <x:c r="N531" s="17" t="str">
        <x:v>2026-08-29</x:v>
      </x:c>
    </x:row>
    <x:row r="532">
      <x:c r="A532" s="17" t="str">
        <x:v>DF_EMP_TEMP_SEX_ECO_NB-IRN-A-EMP_TEMP_NB-SEX_T-ECO_ISIC4_H-2016</x:v>
      </x:c>
      <x:c r="B532" s="17" t="str">
        <x:v>ilo-ilostat-sdmx-df_emp_temp_sex_eco_nb</x:v>
      </x:c>
      <x:c r="C532" s="17" t="str">
        <x:v>employment_by_economic_activity</x:v>
      </x:c>
      <x:c r="D532" s="17" t="str">
        <x:v>ECO_ISIC4_H</x:v>
      </x:c>
      <x:c r="E532" s="17" t="n">
        <x:v>2016</x:v>
      </x:c>
      <x:c r="F532" s="76" t="n">
        <x:v>2176.462</x:v>
      </x:c>
      <x:c r="G532" s="17" t="str">
        <x:v>PS</x:v>
      </x:c>
      <x:c r="H532" s="17" t="n">
        <x:v>3</x:v>
      </x:c>
      <x:c r="I532" s="17" t="str">
        <x:v>observation</x:v>
      </x:c>
      <x:c r="J532" s="17" t="str">
        <x:v>LFS - Labour Force Survey</x:v>
      </x:c>
      <x:c r="K532" s="17" t="str"/>
      <x:c r="L532" s="17" t="str">
        <x:v>Repository: ILO-STATISTICS - Micro data processing</x:v>
      </x:c>
      <x:c r="M532" s="17" t="str">
        <x:v>https://sdmx.ilo.org/rest/data/ILO,DF_EMP_TEMP_SEX_ECO_NB,1.0/IRN.A...?startPeriod=2000&amp;endPeriod=2026</x:v>
      </x:c>
      <x:c r="N532" s="17" t="str">
        <x:v>2026-08-29</x:v>
      </x:c>
    </x:row>
    <x:row r="533">
      <x:c r="A533" s="17" t="str">
        <x:v>DF_EMP_TEMP_SEX_ECO_NB-IRN-A-EMP_TEMP_NB-SEX_T-ECO_ISIC4_I-2016</x:v>
      </x:c>
      <x:c r="B533" s="17" t="str">
        <x:v>ilo-ilostat-sdmx-df_emp_temp_sex_eco_nb</x:v>
      </x:c>
      <x:c r="C533" s="17" t="str">
        <x:v>employment_by_economic_activity</x:v>
      </x:c>
      <x:c r="D533" s="17" t="str">
        <x:v>ECO_ISIC4_I</x:v>
      </x:c>
      <x:c r="E533" s="17" t="n">
        <x:v>2016</x:v>
      </x:c>
      <x:c r="F533" s="76" t="n">
        <x:v>308.697</x:v>
      </x:c>
      <x:c r="G533" s="17" t="str">
        <x:v>PS</x:v>
      </x:c>
      <x:c r="H533" s="17" t="n">
        <x:v>3</x:v>
      </x:c>
      <x:c r="I533" s="17" t="str">
        <x:v>observation</x:v>
      </x:c>
      <x:c r="J533" s="17" t="str">
        <x:v>LFS - Labour Force Survey</x:v>
      </x:c>
      <x:c r="K533" s="17" t="str"/>
      <x:c r="L533" s="17" t="str">
        <x:v>Repository: ILO-STATISTICS - Micro data processing</x:v>
      </x:c>
      <x:c r="M533" s="17" t="str">
        <x:v>https://sdmx.ilo.org/rest/data/ILO,DF_EMP_TEMP_SEX_ECO_NB,1.0/IRN.A...?startPeriod=2000&amp;endPeriod=2026</x:v>
      </x:c>
      <x:c r="N533" s="17" t="str">
        <x:v>2026-08-29</x:v>
      </x:c>
    </x:row>
    <x:row r="534">
      <x:c r="A534" s="17" t="str">
        <x:v>DF_EMP_TEMP_SEX_ECO_NB-IRN-A-EMP_TEMP_NB-SEX_T-ECO_ISIC4_J-2016</x:v>
      </x:c>
      <x:c r="B534" s="17" t="str">
        <x:v>ilo-ilostat-sdmx-df_emp_temp_sex_eco_nb</x:v>
      </x:c>
      <x:c r="C534" s="17" t="str">
        <x:v>employment_by_economic_activity</x:v>
      </x:c>
      <x:c r="D534" s="17" t="str">
        <x:v>ECO_ISIC4_J</x:v>
      </x:c>
      <x:c r="E534" s="17" t="n">
        <x:v>2016</x:v>
      </x:c>
      <x:c r="F534" s="76" t="n">
        <x:v>234.614</x:v>
      </x:c>
      <x:c r="G534" s="17" t="str">
        <x:v>PS</x:v>
      </x:c>
      <x:c r="H534" s="17" t="n">
        <x:v>3</x:v>
      </x:c>
      <x:c r="I534" s="17" t="str">
        <x:v>observation</x:v>
      </x:c>
      <x:c r="J534" s="17" t="str">
        <x:v>LFS - Labour Force Survey</x:v>
      </x:c>
      <x:c r="K534" s="17" t="str"/>
      <x:c r="L534" s="17" t="str">
        <x:v>Repository: ILO-STATISTICS - Micro data processing</x:v>
      </x:c>
      <x:c r="M534" s="17" t="str">
        <x:v>https://sdmx.ilo.org/rest/data/ILO,DF_EMP_TEMP_SEX_ECO_NB,1.0/IRN.A...?startPeriod=2000&amp;endPeriod=2026</x:v>
      </x:c>
      <x:c r="N534" s="17" t="str">
        <x:v>2026-08-29</x:v>
      </x:c>
    </x:row>
    <x:row r="535">
      <x:c r="A535" s="17" t="str">
        <x:v>DF_EMP_TEMP_SEX_ECO_NB-IRN-A-EMP_TEMP_NB-SEX_T-ECO_ISIC4_K-2016</x:v>
      </x:c>
      <x:c r="B535" s="17" t="str">
        <x:v>ilo-ilostat-sdmx-df_emp_temp_sex_eco_nb</x:v>
      </x:c>
      <x:c r="C535" s="17" t="str">
        <x:v>employment_by_economic_activity</x:v>
      </x:c>
      <x:c r="D535" s="17" t="str">
        <x:v>ECO_ISIC4_K</x:v>
      </x:c>
      <x:c r="E535" s="17" t="n">
        <x:v>2016</x:v>
      </x:c>
      <x:c r="F535" s="76" t="n">
        <x:v>319.163</x:v>
      </x:c>
      <x:c r="G535" s="17" t="str">
        <x:v>PS</x:v>
      </x:c>
      <x:c r="H535" s="17" t="n">
        <x:v>3</x:v>
      </x:c>
      <x:c r="I535" s="17" t="str">
        <x:v>observation</x:v>
      </x:c>
      <x:c r="J535" s="17" t="str">
        <x:v>LFS - Labour Force Survey</x:v>
      </x:c>
      <x:c r="K535" s="17" t="str"/>
      <x:c r="L535" s="17" t="str">
        <x:v>Repository: ILO-STATISTICS - Micro data processing</x:v>
      </x:c>
      <x:c r="M535" s="17" t="str">
        <x:v>https://sdmx.ilo.org/rest/data/ILO,DF_EMP_TEMP_SEX_ECO_NB,1.0/IRN.A...?startPeriod=2000&amp;endPeriod=2026</x:v>
      </x:c>
      <x:c r="N535" s="17" t="str">
        <x:v>2026-08-29</x:v>
      </x:c>
    </x:row>
    <x:row r="536">
      <x:c r="A536" s="17" t="str">
        <x:v>DF_EMP_TEMP_SEX_ECO_NB-IRN-A-EMP_TEMP_NB-SEX_T-ECO_ISIC4_L-2016</x:v>
      </x:c>
      <x:c r="B536" s="17" t="str">
        <x:v>ilo-ilostat-sdmx-df_emp_temp_sex_eco_nb</x:v>
      </x:c>
      <x:c r="C536" s="17" t="str">
        <x:v>employment_by_economic_activity</x:v>
      </x:c>
      <x:c r="D536" s="17" t="str">
        <x:v>ECO_ISIC4_L</x:v>
      </x:c>
      <x:c r="E536" s="17" t="n">
        <x:v>2016</x:v>
      </x:c>
      <x:c r="F536" s="76" t="n">
        <x:v>132.738</x:v>
      </x:c>
      <x:c r="G536" s="17" t="str">
        <x:v>PS</x:v>
      </x:c>
      <x:c r="H536" s="17" t="n">
        <x:v>3</x:v>
      </x:c>
      <x:c r="I536" s="17" t="str">
        <x:v>observation</x:v>
      </x:c>
      <x:c r="J536" s="17" t="str">
        <x:v>LFS - Labour Force Survey</x:v>
      </x:c>
      <x:c r="K536" s="17" t="str"/>
      <x:c r="L536" s="17" t="str">
        <x:v>Repository: ILO-STATISTICS - Micro data processing</x:v>
      </x:c>
      <x:c r="M536" s="17" t="str">
        <x:v>https://sdmx.ilo.org/rest/data/ILO,DF_EMP_TEMP_SEX_ECO_NB,1.0/IRN.A...?startPeriod=2000&amp;endPeriod=2026</x:v>
      </x:c>
      <x:c r="N536" s="17" t="str">
        <x:v>2026-08-29</x:v>
      </x:c>
    </x:row>
    <x:row r="537">
      <x:c r="A537" s="17" t="str">
        <x:v>DF_EMP_TEMP_SEX_ECO_NB-IRN-A-EMP_TEMP_NB-SEX_T-ECO_ISIC4_M-2016</x:v>
      </x:c>
      <x:c r="B537" s="17" t="str">
        <x:v>ilo-ilostat-sdmx-df_emp_temp_sex_eco_nb</x:v>
      </x:c>
      <x:c r="C537" s="17" t="str">
        <x:v>employment_by_economic_activity</x:v>
      </x:c>
      <x:c r="D537" s="17" t="str">
        <x:v>ECO_ISIC4_M</x:v>
      </x:c>
      <x:c r="E537" s="17" t="n">
        <x:v>2016</x:v>
      </x:c>
      <x:c r="F537" s="76" t="n">
        <x:v>281.127</x:v>
      </x:c>
      <x:c r="G537" s="17" t="str">
        <x:v>PS</x:v>
      </x:c>
      <x:c r="H537" s="17" t="n">
        <x:v>3</x:v>
      </x:c>
      <x:c r="I537" s="17" t="str">
        <x:v>observation</x:v>
      </x:c>
      <x:c r="J537" s="17" t="str">
        <x:v>LFS - Labour Force Survey</x:v>
      </x:c>
      <x:c r="K537" s="17" t="str"/>
      <x:c r="L537" s="17" t="str">
        <x:v>Repository: ILO-STATISTICS - Micro data processing</x:v>
      </x:c>
      <x:c r="M537" s="17" t="str">
        <x:v>https://sdmx.ilo.org/rest/data/ILO,DF_EMP_TEMP_SEX_ECO_NB,1.0/IRN.A...?startPeriod=2000&amp;endPeriod=2026</x:v>
      </x:c>
      <x:c r="N537" s="17" t="str">
        <x:v>2026-08-29</x:v>
      </x:c>
    </x:row>
    <x:row r="538">
      <x:c r="A538" s="17" t="str">
        <x:v>DF_EMP_TEMP_SEX_ECO_NB-IRN-A-EMP_TEMP_NB-SEX_T-ECO_ISIC4_N-2016</x:v>
      </x:c>
      <x:c r="B538" s="17" t="str">
        <x:v>ilo-ilostat-sdmx-df_emp_temp_sex_eco_nb</x:v>
      </x:c>
      <x:c r="C538" s="17" t="str">
        <x:v>employment_by_economic_activity</x:v>
      </x:c>
      <x:c r="D538" s="17" t="str">
        <x:v>ECO_ISIC4_N</x:v>
      </x:c>
      <x:c r="E538" s="17" t="n">
        <x:v>2016</x:v>
      </x:c>
      <x:c r="F538" s="76" t="n">
        <x:v>279.64</x:v>
      </x:c>
      <x:c r="G538" s="17" t="str">
        <x:v>PS</x:v>
      </x:c>
      <x:c r="H538" s="17" t="n">
        <x:v>3</x:v>
      </x:c>
      <x:c r="I538" s="17" t="str">
        <x:v>observation</x:v>
      </x:c>
      <x:c r="J538" s="17" t="str">
        <x:v>LFS - Labour Force Survey</x:v>
      </x:c>
      <x:c r="K538" s="17" t="str"/>
      <x:c r="L538" s="17" t="str">
        <x:v>Repository: ILO-STATISTICS - Micro data processing</x:v>
      </x:c>
      <x:c r="M538" s="17" t="str">
        <x:v>https://sdmx.ilo.org/rest/data/ILO,DF_EMP_TEMP_SEX_ECO_NB,1.0/IRN.A...?startPeriod=2000&amp;endPeriod=2026</x:v>
      </x:c>
      <x:c r="N538" s="17" t="str">
        <x:v>2026-08-29</x:v>
      </x:c>
    </x:row>
    <x:row r="539">
      <x:c r="A539" s="17" t="str">
        <x:v>DF_EMP_TEMP_SEX_ECO_NB-IRN-A-EMP_TEMP_NB-SEX_T-ECO_ISIC4_O-2016</x:v>
      </x:c>
      <x:c r="B539" s="17" t="str">
        <x:v>ilo-ilostat-sdmx-df_emp_temp_sex_eco_nb</x:v>
      </x:c>
      <x:c r="C539" s="17" t="str">
        <x:v>employment_by_economic_activity</x:v>
      </x:c>
      <x:c r="D539" s="17" t="str">
        <x:v>ECO_ISIC4_O</x:v>
      </x:c>
      <x:c r="E539" s="17" t="n">
        <x:v>2016</x:v>
      </x:c>
      <x:c r="F539" s="76" t="n">
        <x:v>1416.849</x:v>
      </x:c>
      <x:c r="G539" s="17" t="str">
        <x:v>PS</x:v>
      </x:c>
      <x:c r="H539" s="17" t="n">
        <x:v>3</x:v>
      </x:c>
      <x:c r="I539" s="17" t="str">
        <x:v>observation</x:v>
      </x:c>
      <x:c r="J539" s="17" t="str">
        <x:v>LFS - Labour Force Survey</x:v>
      </x:c>
      <x:c r="K539" s="17" t="str"/>
      <x:c r="L539" s="17" t="str">
        <x:v>Repository: ILO-STATISTICS - Micro data processing</x:v>
      </x:c>
      <x:c r="M539" s="17" t="str">
        <x:v>https://sdmx.ilo.org/rest/data/ILO,DF_EMP_TEMP_SEX_ECO_NB,1.0/IRN.A...?startPeriod=2000&amp;endPeriod=2026</x:v>
      </x:c>
      <x:c r="N539" s="17" t="str">
        <x:v>2026-08-29</x:v>
      </x:c>
    </x:row>
    <x:row r="540">
      <x:c r="A540" s="17" t="str">
        <x:v>DF_EMP_TEMP_SEX_ECO_NB-IRN-A-EMP_TEMP_NB-SEX_T-ECO_ISIC4_P-2016</x:v>
      </x:c>
      <x:c r="B540" s="17" t="str">
        <x:v>ilo-ilostat-sdmx-df_emp_temp_sex_eco_nb</x:v>
      </x:c>
      <x:c r="C540" s="17" t="str">
        <x:v>employment_by_economic_activity</x:v>
      </x:c>
      <x:c r="D540" s="17" t="str">
        <x:v>ECO_ISIC4_P</x:v>
      </x:c>
      <x:c r="E540" s="17" t="n">
        <x:v>2016</x:v>
      </x:c>
      <x:c r="F540" s="76" t="n">
        <x:v>1319.64</x:v>
      </x:c>
      <x:c r="G540" s="17" t="str">
        <x:v>PS</x:v>
      </x:c>
      <x:c r="H540" s="17" t="n">
        <x:v>3</x:v>
      </x:c>
      <x:c r="I540" s="17" t="str">
        <x:v>observation</x:v>
      </x:c>
      <x:c r="J540" s="17" t="str">
        <x:v>LFS - Labour Force Survey</x:v>
      </x:c>
      <x:c r="K540" s="17" t="str"/>
      <x:c r="L540" s="17" t="str">
        <x:v>Repository: ILO-STATISTICS - Micro data processing</x:v>
      </x:c>
      <x:c r="M540" s="17" t="str">
        <x:v>https://sdmx.ilo.org/rest/data/ILO,DF_EMP_TEMP_SEX_ECO_NB,1.0/IRN.A...?startPeriod=2000&amp;endPeriod=2026</x:v>
      </x:c>
      <x:c r="N540" s="17" t="str">
        <x:v>2026-08-29</x:v>
      </x:c>
    </x:row>
    <x:row r="541">
      <x:c r="A541" s="17" t="str">
        <x:v>DF_EMP_TEMP_SEX_ECO_NB-IRN-A-EMP_TEMP_NB-SEX_T-ECO_ISIC4_Q-2016</x:v>
      </x:c>
      <x:c r="B541" s="17" t="str">
        <x:v>ilo-ilostat-sdmx-df_emp_temp_sex_eco_nb</x:v>
      </x:c>
      <x:c r="C541" s="17" t="str">
        <x:v>employment_by_economic_activity</x:v>
      </x:c>
      <x:c r="D541" s="17" t="str">
        <x:v>ECO_ISIC4_Q</x:v>
      </x:c>
      <x:c r="E541" s="17" t="n">
        <x:v>2016</x:v>
      </x:c>
      <x:c r="F541" s="76" t="n">
        <x:v>644.807</x:v>
      </x:c>
      <x:c r="G541" s="17" t="str">
        <x:v>PS</x:v>
      </x:c>
      <x:c r="H541" s="17" t="n">
        <x:v>3</x:v>
      </x:c>
      <x:c r="I541" s="17" t="str">
        <x:v>observation</x:v>
      </x:c>
      <x:c r="J541" s="17" t="str">
        <x:v>LFS - Labour Force Survey</x:v>
      </x:c>
      <x:c r="K541" s="17" t="str"/>
      <x:c r="L541" s="17" t="str">
        <x:v>Repository: ILO-STATISTICS - Micro data processing</x:v>
      </x:c>
      <x:c r="M541" s="17" t="str">
        <x:v>https://sdmx.ilo.org/rest/data/ILO,DF_EMP_TEMP_SEX_ECO_NB,1.0/IRN.A...?startPeriod=2000&amp;endPeriod=2026</x:v>
      </x:c>
      <x:c r="N541" s="17" t="str">
        <x:v>2026-08-29</x:v>
      </x:c>
    </x:row>
    <x:row r="542">
      <x:c r="A542" s="17" t="str">
        <x:v>DF_EMP_TEMP_SEX_ECO_NB-IRN-A-EMP_TEMP_NB-SEX_T-ECO_ISIC4_R-2016</x:v>
      </x:c>
      <x:c r="B542" s="17" t="str">
        <x:v>ilo-ilostat-sdmx-df_emp_temp_sex_eco_nb</x:v>
      </x:c>
      <x:c r="C542" s="17" t="str">
        <x:v>employment_by_economic_activity</x:v>
      </x:c>
      <x:c r="D542" s="17" t="str">
        <x:v>ECO_ISIC4_R</x:v>
      </x:c>
      <x:c r="E542" s="17" t="n">
        <x:v>2016</x:v>
      </x:c>
      <x:c r="F542" s="76" t="n">
        <x:v>121.944</x:v>
      </x:c>
      <x:c r="G542" s="17" t="str">
        <x:v>PS</x:v>
      </x:c>
      <x:c r="H542" s="17" t="n">
        <x:v>3</x:v>
      </x:c>
      <x:c r="I542" s="17" t="str">
        <x:v>observation</x:v>
      </x:c>
      <x:c r="J542" s="17" t="str">
        <x:v>LFS - Labour Force Survey</x:v>
      </x:c>
      <x:c r="K542" s="17" t="str"/>
      <x:c r="L542" s="17" t="str">
        <x:v>Repository: ILO-STATISTICS - Micro data processing</x:v>
      </x:c>
      <x:c r="M542" s="17" t="str">
        <x:v>https://sdmx.ilo.org/rest/data/ILO,DF_EMP_TEMP_SEX_ECO_NB,1.0/IRN.A...?startPeriod=2000&amp;endPeriod=2026</x:v>
      </x:c>
      <x:c r="N542" s="17" t="str">
        <x:v>2026-08-29</x:v>
      </x:c>
    </x:row>
    <x:row r="543">
      <x:c r="A543" s="17" t="str">
        <x:v>DF_EMP_TEMP_SEX_ECO_NB-IRN-A-EMP_TEMP_NB-SEX_T-ECO_ISIC4_S-2016</x:v>
      </x:c>
      <x:c r="B543" s="17" t="str">
        <x:v>ilo-ilostat-sdmx-df_emp_temp_sex_eco_nb</x:v>
      </x:c>
      <x:c r="C543" s="17" t="str">
        <x:v>employment_by_economic_activity</x:v>
      </x:c>
      <x:c r="D543" s="17" t="str">
        <x:v>ECO_ISIC4_S</x:v>
      </x:c>
      <x:c r="E543" s="17" t="n">
        <x:v>2016</x:v>
      </x:c>
      <x:c r="F543" s="76" t="n">
        <x:v>509.781</x:v>
      </x:c>
      <x:c r="G543" s="17" t="str">
        <x:v>PS</x:v>
      </x:c>
      <x:c r="H543" s="17" t="n">
        <x:v>3</x:v>
      </x:c>
      <x:c r="I543" s="17" t="str">
        <x:v>observation</x:v>
      </x:c>
      <x:c r="J543" s="17" t="str">
        <x:v>LFS - Labour Force Survey</x:v>
      </x:c>
      <x:c r="K543" s="17" t="str"/>
      <x:c r="L543" s="17" t="str">
        <x:v>Repository: ILO-STATISTICS - Micro data processing</x:v>
      </x:c>
      <x:c r="M543" s="17" t="str">
        <x:v>https://sdmx.ilo.org/rest/data/ILO,DF_EMP_TEMP_SEX_ECO_NB,1.0/IRN.A...?startPeriod=2000&amp;endPeriod=2026</x:v>
      </x:c>
      <x:c r="N543" s="17" t="str">
        <x:v>2026-08-29</x:v>
      </x:c>
    </x:row>
    <x:row r="544">
      <x:c r="A544" s="17" t="str">
        <x:v>DF_EMP_TEMP_SEX_ECO_NB-IRN-A-EMP_TEMP_NB-SEX_T-ECO_ISIC4_T-2016</x:v>
      </x:c>
      <x:c r="B544" s="17" t="str">
        <x:v>ilo-ilostat-sdmx-df_emp_temp_sex_eco_nb</x:v>
      </x:c>
      <x:c r="C544" s="17" t="str">
        <x:v>employment_by_economic_activity</x:v>
      </x:c>
      <x:c r="D544" s="17" t="str">
        <x:v>ECO_ISIC4_T</x:v>
      </x:c>
      <x:c r="E544" s="17" t="n">
        <x:v>2016</x:v>
      </x:c>
      <x:c r="F544" s="76" t="n">
        <x:v>48.061</x:v>
      </x:c>
      <x:c r="G544" s="17" t="str">
        <x:v>PS</x:v>
      </x:c>
      <x:c r="H544" s="17" t="n">
        <x:v>3</x:v>
      </x:c>
      <x:c r="I544" s="17" t="str">
        <x:v>observation</x:v>
      </x:c>
      <x:c r="J544" s="17" t="str">
        <x:v>LFS - Labour Force Survey</x:v>
      </x:c>
      <x:c r="K544" s="17" t="str"/>
      <x:c r="L544" s="17" t="str">
        <x:v>Repository: ILO-STATISTICS - Micro data processing</x:v>
      </x:c>
      <x:c r="M544" s="17" t="str">
        <x:v>https://sdmx.ilo.org/rest/data/ILO,DF_EMP_TEMP_SEX_ECO_NB,1.0/IRN.A...?startPeriod=2000&amp;endPeriod=2026</x:v>
      </x:c>
      <x:c r="N544" s="17" t="str">
        <x:v>2026-08-29</x:v>
      </x:c>
    </x:row>
    <x:row r="545">
      <x:c r="A545" s="17" t="str">
        <x:v>DF_EMP_TEMP_SEX_ECO_NB-IRN-A-EMP_TEMP_NB-SEX_T-ECO_ISIC4_TOTAL-2016</x:v>
      </x:c>
      <x:c r="B545" s="17" t="str">
        <x:v>ilo-ilostat-sdmx-df_emp_temp_sex_eco_nb</x:v>
      </x:c>
      <x:c r="C545" s="17" t="str">
        <x:v>employment_by_economic_activity</x:v>
      </x:c>
      <x:c r="D545" s="17" t="str">
        <x:v>ECO_ISIC4_TOTAL</x:v>
      </x:c>
      <x:c r="E545" s="17" t="n">
        <x:v>2016</x:v>
      </x:c>
      <x:c r="F545" s="76" t="n">
        <x:v>22149.198</x:v>
      </x:c>
      <x:c r="G545" s="17" t="str">
        <x:v>PS</x:v>
      </x:c>
      <x:c r="H545" s="17" t="n">
        <x:v>3</x:v>
      </x:c>
      <x:c r="I545" s="17" t="str">
        <x:v>observation</x:v>
      </x:c>
      <x:c r="J545" s="17" t="str">
        <x:v>LFS - Labour Force Survey</x:v>
      </x:c>
      <x:c r="K545" s="17" t="str"/>
      <x:c r="L545" s="17" t="str">
        <x:v>Repository: ILO-STATISTICS - Micro data processing</x:v>
      </x:c>
      <x:c r="M545" s="17" t="str">
        <x:v>https://sdmx.ilo.org/rest/data/ILO,DF_EMP_TEMP_SEX_ECO_NB,1.0/IRN.A...?startPeriod=2000&amp;endPeriod=2026</x:v>
      </x:c>
      <x:c r="N545" s="17" t="str">
        <x:v>2026-08-29</x:v>
      </x:c>
    </x:row>
    <x:row r="546">
      <x:c r="A546" s="17" t="str">
        <x:v>DF_EMP_TEMP_SEX_ECO_NB-IRN-A-EMP_TEMP_NB-SEX_T-ECO_ISIC4_U-2016</x:v>
      </x:c>
      <x:c r="B546" s="17" t="str">
        <x:v>ilo-ilostat-sdmx-df_emp_temp_sex_eco_nb</x:v>
      </x:c>
      <x:c r="C546" s="17" t="str">
        <x:v>employment_by_economic_activity</x:v>
      </x:c>
      <x:c r="D546" s="17" t="str">
        <x:v>ECO_ISIC4_U</x:v>
      </x:c>
      <x:c r="E546" s="17" t="n">
        <x:v>2016</x:v>
      </x:c>
      <x:c r="F546" s="76" t="n">
        <x:v>0</x:v>
      </x:c>
      <x:c r="G546" s="17" t="str">
        <x:v>PS</x:v>
      </x:c>
      <x:c r="H546" s="17" t="n">
        <x:v>3</x:v>
      </x:c>
      <x:c r="I546" s="17" t="str">
        <x:v>observation</x:v>
      </x:c>
      <x:c r="J546" s="17" t="str">
        <x:v>LFS - Labour Force Survey</x:v>
      </x:c>
      <x:c r="K546" s="17" t="str">
        <x:v>U</x:v>
      </x:c>
      <x:c r="L546" s="17" t="str">
        <x:v>Repository: ILO-STATISTICS - Micro data processing</x:v>
      </x:c>
      <x:c r="M546" s="17" t="str">
        <x:v>https://sdmx.ilo.org/rest/data/ILO,DF_EMP_TEMP_SEX_ECO_NB,1.0/IRN.A...?startPeriod=2000&amp;endPeriod=2026</x:v>
      </x:c>
      <x:c r="N546" s="17" t="str">
        <x:v>2026-08-29</x:v>
      </x:c>
    </x:row>
    <x:row r="547">
      <x:c r="A547" s="17" t="str">
        <x:v>DF_EMP_TEMP_SEX_ECO_NB-IRN-A-EMP_TEMP_NB-SEX_T-ECO_ISIC4_X-2016</x:v>
      </x:c>
      <x:c r="B547" s="17" t="str">
        <x:v>ilo-ilostat-sdmx-df_emp_temp_sex_eco_nb</x:v>
      </x:c>
      <x:c r="C547" s="17" t="str">
        <x:v>employment_by_economic_activity</x:v>
      </x:c>
      <x:c r="D547" s="17" t="str">
        <x:v>ECO_ISIC4_X</x:v>
      </x:c>
      <x:c r="E547" s="17" t="n">
        <x:v>2016</x:v>
      </x:c>
      <x:c r="F547" s="76" t="n">
        <x:v>3.945</x:v>
      </x:c>
      <x:c r="G547" s="17" t="str">
        <x:v>PS</x:v>
      </x:c>
      <x:c r="H547" s="17" t="n">
        <x:v>3</x:v>
      </x:c>
      <x:c r="I547" s="17" t="str">
        <x:v>observation</x:v>
      </x:c>
      <x:c r="J547" s="17" t="str">
        <x:v>LFS - Labour Force Survey</x:v>
      </x:c>
      <x:c r="K547" s="17" t="str"/>
      <x:c r="L547" s="17" t="str">
        <x:v>Repository: ILO-STATISTICS - Micro data processing</x:v>
      </x:c>
      <x:c r="M547" s="17" t="str">
        <x:v>https://sdmx.ilo.org/rest/data/ILO,DF_EMP_TEMP_SEX_ECO_NB,1.0/IRN.A...?startPeriod=2000&amp;endPeriod=2026</x:v>
      </x:c>
      <x:c r="N547" s="17" t="str">
        <x:v>2026-08-29</x:v>
      </x:c>
    </x:row>
    <x:row r="548">
      <x:c r="A548" s="17" t="str">
        <x:v>DF_EMP_TEMP_SEX_ECO_NB-IRN-A-EMP_TEMP_NB-SEX_T-ECO_SECTOR_AGR-2016</x:v>
      </x:c>
      <x:c r="B548" s="17" t="str">
        <x:v>ilo-ilostat-sdmx-df_emp_temp_sex_eco_nb</x:v>
      </x:c>
      <x:c r="C548" s="17" t="str">
        <x:v>employment_by_economic_activity</x:v>
      </x:c>
      <x:c r="D548" s="17" t="str">
        <x:v>ECO_SECTOR_AGR</x:v>
      </x:c>
      <x:c r="E548" s="17" t="n">
        <x:v>2016</x:v>
      </x:c>
      <x:c r="F548" s="76" t="n">
        <x:v>3695.694</x:v>
      </x:c>
      <x:c r="G548" s="17" t="str">
        <x:v>PS</x:v>
      </x:c>
      <x:c r="H548" s="17" t="n">
        <x:v>3</x:v>
      </x:c>
      <x:c r="I548" s="17" t="str">
        <x:v>observation</x:v>
      </x:c>
      <x:c r="J548" s="17" t="str">
        <x:v>LFS - Labour Force Survey</x:v>
      </x:c>
      <x:c r="K548" s="17" t="str"/>
      <x:c r="L548" s="17" t="str">
        <x:v>Repository: ILO-STATISTICS - Micro data processing</x:v>
      </x:c>
      <x:c r="M548" s="17" t="str">
        <x:v>https://sdmx.ilo.org/rest/data/ILO,DF_EMP_TEMP_SEX_ECO_NB,1.0/IRN.A...?startPeriod=2000&amp;endPeriod=2026</x:v>
      </x:c>
      <x:c r="N548" s="17" t="str">
        <x:v>2026-08-29</x:v>
      </x:c>
    </x:row>
    <x:row r="549">
      <x:c r="A549" s="17" t="str">
        <x:v>DF_EMP_TEMP_SEX_ECO_NB-IRN-A-EMP_TEMP_NB-SEX_T-ECO_SECTOR_IND-2016</x:v>
      </x:c>
      <x:c r="B549" s="17" t="str">
        <x:v>ilo-ilostat-sdmx-df_emp_temp_sex_eco_nb</x:v>
      </x:c>
      <x:c r="C549" s="17" t="str">
        <x:v>employment_by_economic_activity</x:v>
      </x:c>
      <x:c r="D549" s="17" t="str">
        <x:v>ECO_SECTOR_IND</x:v>
      </x:c>
      <x:c r="E549" s="17" t="n">
        <x:v>2016</x:v>
      </x:c>
      <x:c r="F549" s="76" t="n">
        <x:v>7151.399</x:v>
      </x:c>
      <x:c r="G549" s="17" t="str">
        <x:v>PS</x:v>
      </x:c>
      <x:c r="H549" s="17" t="n">
        <x:v>3</x:v>
      </x:c>
      <x:c r="I549" s="17" t="str">
        <x:v>observation</x:v>
      </x:c>
      <x:c r="J549" s="17" t="str">
        <x:v>LFS - Labour Force Survey</x:v>
      </x:c>
      <x:c r="K549" s="17" t="str"/>
      <x:c r="L549" s="17" t="str">
        <x:v>Repository: ILO-STATISTICS - Micro data processing</x:v>
      </x:c>
      <x:c r="M549" s="17" t="str">
        <x:v>https://sdmx.ilo.org/rest/data/ILO,DF_EMP_TEMP_SEX_ECO_NB,1.0/IRN.A...?startPeriod=2000&amp;endPeriod=2026</x:v>
      </x:c>
      <x:c r="N549" s="17" t="str">
        <x:v>2026-08-29</x:v>
      </x:c>
    </x:row>
    <x:row r="550">
      <x:c r="A550" s="17" t="str">
        <x:v>DF_EMP_TEMP_SEX_ECO_NB-IRN-A-EMP_TEMP_NB-SEX_T-ECO_SECTOR_NAG-2016</x:v>
      </x:c>
      <x:c r="B550" s="17" t="str">
        <x:v>ilo-ilostat-sdmx-df_emp_temp_sex_eco_nb</x:v>
      </x:c>
      <x:c r="C550" s="17" t="str">
        <x:v>employment_by_economic_activity</x:v>
      </x:c>
      <x:c r="D550" s="17" t="str">
        <x:v>ECO_SECTOR_NAG</x:v>
      </x:c>
      <x:c r="E550" s="17" t="n">
        <x:v>2016</x:v>
      </x:c>
      <x:c r="F550" s="76" t="n">
        <x:v>18453.504</x:v>
      </x:c>
      <x:c r="G550" s="17" t="str">
        <x:v>PS</x:v>
      </x:c>
      <x:c r="H550" s="17" t="n">
        <x:v>3</x:v>
      </x:c>
      <x:c r="I550" s="17" t="str">
        <x:v>observation</x:v>
      </x:c>
      <x:c r="J550" s="17" t="str">
        <x:v>LFS - Labour Force Survey</x:v>
      </x:c>
      <x:c r="K550" s="17" t="str"/>
      <x:c r="L550" s="17" t="str">
        <x:v>Repository: ILO-STATISTICS - Micro data processing</x:v>
      </x:c>
      <x:c r="M550" s="17" t="str">
        <x:v>https://sdmx.ilo.org/rest/data/ILO,DF_EMP_TEMP_SEX_ECO_NB,1.0/IRN.A...?startPeriod=2000&amp;endPeriod=2026</x:v>
      </x:c>
      <x:c r="N550" s="17" t="str">
        <x:v>2026-08-29</x:v>
      </x:c>
    </x:row>
    <x:row r="551">
      <x:c r="A551" s="17" t="str">
        <x:v>DF_EMP_TEMP_SEX_ECO_NB-IRN-A-EMP_TEMP_NB-SEX_T-ECO_SECTOR_SER-2016</x:v>
      </x:c>
      <x:c r="B551" s="17" t="str">
        <x:v>ilo-ilostat-sdmx-df_emp_temp_sex_eco_nb</x:v>
      </x:c>
      <x:c r="C551" s="17" t="str">
        <x:v>employment_by_economic_activity</x:v>
      </x:c>
      <x:c r="D551" s="17" t="str">
        <x:v>ECO_SECTOR_SER</x:v>
      </x:c>
      <x:c r="E551" s="17" t="n">
        <x:v>2016</x:v>
      </x:c>
      <x:c r="F551" s="76" t="n">
        <x:v>11298.161</x:v>
      </x:c>
      <x:c r="G551" s="17" t="str">
        <x:v>PS</x:v>
      </x:c>
      <x:c r="H551" s="17" t="n">
        <x:v>3</x:v>
      </x:c>
      <x:c r="I551" s="17" t="str">
        <x:v>observation</x:v>
      </x:c>
      <x:c r="J551" s="17" t="str">
        <x:v>LFS - Labour Force Survey</x:v>
      </x:c>
      <x:c r="K551" s="17" t="str"/>
      <x:c r="L551" s="17" t="str">
        <x:v>Repository: ILO-STATISTICS - Micro data processing</x:v>
      </x:c>
      <x:c r="M551" s="17" t="str">
        <x:v>https://sdmx.ilo.org/rest/data/ILO,DF_EMP_TEMP_SEX_ECO_NB,1.0/IRN.A...?startPeriod=2000&amp;endPeriod=2026</x:v>
      </x:c>
      <x:c r="N551" s="17" t="str">
        <x:v>2026-08-29</x:v>
      </x:c>
    </x:row>
    <x:row r="552">
      <x:c r="A552" s="17" t="str">
        <x:v>DF_EMP_TEMP_SEX_ECO_NB-IRN-A-EMP_TEMP_NB-SEX_T-ECO_SECTOR_TOTAL-2016</x:v>
      </x:c>
      <x:c r="B552" s="17" t="str">
        <x:v>ilo-ilostat-sdmx-df_emp_temp_sex_eco_nb</x:v>
      </x:c>
      <x:c r="C552" s="17" t="str">
        <x:v>employment_by_economic_activity</x:v>
      </x:c>
      <x:c r="D552" s="17" t="str">
        <x:v>ECO_SECTOR_TOTAL</x:v>
      </x:c>
      <x:c r="E552" s="17" t="n">
        <x:v>2016</x:v>
      </x:c>
      <x:c r="F552" s="76" t="n">
        <x:v>22149.198</x:v>
      </x:c>
      <x:c r="G552" s="17" t="str">
        <x:v>PS</x:v>
      </x:c>
      <x:c r="H552" s="17" t="n">
        <x:v>3</x:v>
      </x:c>
      <x:c r="I552" s="17" t="str">
        <x:v>observation</x:v>
      </x:c>
      <x:c r="J552" s="17" t="str">
        <x:v>LFS - Labour Force Survey</x:v>
      </x:c>
      <x:c r="K552" s="17" t="str"/>
      <x:c r="L552" s="17" t="str">
        <x:v>Repository: ILO-STATISTICS - Micro data processing</x:v>
      </x:c>
      <x:c r="M552" s="17" t="str">
        <x:v>https://sdmx.ilo.org/rest/data/ILO,DF_EMP_TEMP_SEX_ECO_NB,1.0/IRN.A...?startPeriod=2000&amp;endPeriod=2026</x:v>
      </x:c>
      <x:c r="N552" s="17" t="str">
        <x:v>2026-08-29</x:v>
      </x:c>
    </x:row>
    <x:row r="553">
      <x:c r="A553" s="17" t="str">
        <x:v>DF_EMP_TEMP_SEX_ECO_NB-IRN-A-EMP_TEMP_NB-SEX_T-ECO_SECTOR_X-2016</x:v>
      </x:c>
      <x:c r="B553" s="17" t="str">
        <x:v>ilo-ilostat-sdmx-df_emp_temp_sex_eco_nb</x:v>
      </x:c>
      <x:c r="C553" s="17" t="str">
        <x:v>employment_by_economic_activity</x:v>
      </x:c>
      <x:c r="D553" s="17" t="str">
        <x:v>ECO_SECTOR_X</x:v>
      </x:c>
      <x:c r="E553" s="17" t="n">
        <x:v>2016</x:v>
      </x:c>
      <x:c r="F553" s="76" t="n">
        <x:v>3.945</x:v>
      </x:c>
      <x:c r="G553" s="17" t="str">
        <x:v>PS</x:v>
      </x:c>
      <x:c r="H553" s="17" t="n">
        <x:v>3</x:v>
      </x:c>
      <x:c r="I553" s="17" t="str">
        <x:v>observation</x:v>
      </x:c>
      <x:c r="J553" s="17" t="str">
        <x:v>LFS - Labour Force Survey</x:v>
      </x:c>
      <x:c r="K553" s="17" t="str"/>
      <x:c r="L553" s="17" t="str">
        <x:v>Repository: ILO-STATISTICS - Micro data processing</x:v>
      </x:c>
      <x:c r="M553" s="17" t="str">
        <x:v>https://sdmx.ilo.org/rest/data/ILO,DF_EMP_TEMP_SEX_ECO_NB,1.0/IRN.A...?startPeriod=2000&amp;endPeriod=2026</x:v>
      </x:c>
      <x:c r="N553" s="17" t="str">
        <x:v>2026-08-29</x:v>
      </x:c>
    </x:row>
    <x:row r="554">
      <x:c r="A554" s="17" t="str">
        <x:v>DF_EMP_TEMP_SEX_ECO_NB-IRN-A-EMP_TEMP_NB-SEX_T-ECO_AGGREGATE_AGR-2017</x:v>
      </x:c>
      <x:c r="B554" s="17" t="str">
        <x:v>ilo-ilostat-sdmx-df_emp_temp_sex_eco_nb</x:v>
      </x:c>
      <x:c r="C554" s="17" t="str">
        <x:v>employment_by_economic_activity</x:v>
      </x:c>
      <x:c r="D554" s="17" t="str">
        <x:v>ECO_AGGREGATE_AGR</x:v>
      </x:c>
      <x:c r="E554" s="17" t="n">
        <x:v>2017</x:v>
      </x:c>
      <x:c r="F554" s="76" t="n">
        <x:v>3815.683</x:v>
      </x:c>
      <x:c r="G554" s="17" t="str">
        <x:v>PS</x:v>
      </x:c>
      <x:c r="H554" s="17" t="n">
        <x:v>3</x:v>
      </x:c>
      <x:c r="I554" s="17" t="str">
        <x:v>observation</x:v>
      </x:c>
      <x:c r="J554" s="17" t="str">
        <x:v>LFS - Labour Force Survey</x:v>
      </x:c>
      <x:c r="K554" s="17" t="str"/>
      <x:c r="L554" s="17" t="str">
        <x:v>Repository: ILO-STATISTICS - Micro data processing</x:v>
      </x:c>
      <x:c r="M554" s="17" t="str">
        <x:v>https://sdmx.ilo.org/rest/data/ILO,DF_EMP_TEMP_SEX_ECO_NB,1.0/IRN.A...?startPeriod=2000&amp;endPeriod=2026</x:v>
      </x:c>
      <x:c r="N554" s="17" t="str">
        <x:v>2026-08-29</x:v>
      </x:c>
    </x:row>
    <x:row r="555">
      <x:c r="A555" s="17" t="str">
        <x:v>DF_EMP_TEMP_SEX_ECO_NB-IRN-A-EMP_TEMP_NB-SEX_T-ECO_AGGREGATE_CON-2017</x:v>
      </x:c>
      <x:c r="B555" s="17" t="str">
        <x:v>ilo-ilostat-sdmx-df_emp_temp_sex_eco_nb</x:v>
      </x:c>
      <x:c r="C555" s="17" t="str">
        <x:v>employment_by_economic_activity</x:v>
      </x:c>
      <x:c r="D555" s="17" t="str">
        <x:v>ECO_AGGREGATE_CON</x:v>
      </x:c>
      <x:c r="E555" s="17" t="n">
        <x:v>2017</x:v>
      </x:c>
      <x:c r="F555" s="76" t="n">
        <x:v>3040.01</x:v>
      </x:c>
      <x:c r="G555" s="17" t="str">
        <x:v>PS</x:v>
      </x:c>
      <x:c r="H555" s="17" t="n">
        <x:v>3</x:v>
      </x:c>
      <x:c r="I555" s="17" t="str">
        <x:v>observation</x:v>
      </x:c>
      <x:c r="J555" s="17" t="str">
        <x:v>LFS - Labour Force Survey</x:v>
      </x:c>
      <x:c r="K555" s="17" t="str"/>
      <x:c r="L555" s="17" t="str">
        <x:v>Repository: ILO-STATISTICS - Micro data processing</x:v>
      </x:c>
      <x:c r="M555" s="17" t="str">
        <x:v>https://sdmx.ilo.org/rest/data/ILO,DF_EMP_TEMP_SEX_ECO_NB,1.0/IRN.A...?startPeriod=2000&amp;endPeriod=2026</x:v>
      </x:c>
      <x:c r="N555" s="17" t="str">
        <x:v>2026-08-29</x:v>
      </x:c>
    </x:row>
    <x:row r="556">
      <x:c r="A556" s="17" t="str">
        <x:v>DF_EMP_TEMP_SEX_ECO_NB-IRN-A-EMP_TEMP_NB-SEX_T-ECO_AGGREGATE_MAN-2017</x:v>
      </x:c>
      <x:c r="B556" s="17" t="str">
        <x:v>ilo-ilostat-sdmx-df_emp_temp_sex_eco_nb</x:v>
      </x:c>
      <x:c r="C556" s="17" t="str">
        <x:v>employment_by_economic_activity</x:v>
      </x:c>
      <x:c r="D556" s="17" t="str">
        <x:v>ECO_AGGREGATE_MAN</x:v>
      </x:c>
      <x:c r="E556" s="17" t="n">
        <x:v>2017</x:v>
      </x:c>
      <x:c r="F556" s="76" t="n">
        <x:v>3917.848</x:v>
      </x:c>
      <x:c r="G556" s="17" t="str">
        <x:v>PS</x:v>
      </x:c>
      <x:c r="H556" s="17" t="n">
        <x:v>3</x:v>
      </x:c>
      <x:c r="I556" s="17" t="str">
        <x:v>observation</x:v>
      </x:c>
      <x:c r="J556" s="17" t="str">
        <x:v>LFS - Labour Force Survey</x:v>
      </x:c>
      <x:c r="K556" s="17" t="str"/>
      <x:c r="L556" s="17" t="str">
        <x:v>Repository: ILO-STATISTICS - Micro data processing</x:v>
      </x:c>
      <x:c r="M556" s="17" t="str">
        <x:v>https://sdmx.ilo.org/rest/data/ILO,DF_EMP_TEMP_SEX_ECO_NB,1.0/IRN.A...?startPeriod=2000&amp;endPeriod=2026</x:v>
      </x:c>
      <x:c r="N556" s="17" t="str">
        <x:v>2026-08-29</x:v>
      </x:c>
    </x:row>
    <x:row r="557">
      <x:c r="A557" s="17" t="str">
        <x:v>DF_EMP_TEMP_SEX_ECO_NB-IRN-A-EMP_TEMP_NB-SEX_T-ECO_AGGREGATE_MEL-2017</x:v>
      </x:c>
      <x:c r="B557" s="17" t="str">
        <x:v>ilo-ilostat-sdmx-df_emp_temp_sex_eco_nb</x:v>
      </x:c>
      <x:c r="C557" s="17" t="str">
        <x:v>employment_by_economic_activity</x:v>
      </x:c>
      <x:c r="D557" s="17" t="str">
        <x:v>ECO_AGGREGATE_MEL</x:v>
      </x:c>
      <x:c r="E557" s="17" t="n">
        <x:v>2017</x:v>
      </x:c>
      <x:c r="F557" s="76" t="n">
        <x:v>487.205</x:v>
      </x:c>
      <x:c r="G557" s="17" t="str">
        <x:v>PS</x:v>
      </x:c>
      <x:c r="H557" s="17" t="n">
        <x:v>3</x:v>
      </x:c>
      <x:c r="I557" s="17" t="str">
        <x:v>observation</x:v>
      </x:c>
      <x:c r="J557" s="17" t="str">
        <x:v>LFS - Labour Force Survey</x:v>
      </x:c>
      <x:c r="K557" s="17" t="str"/>
      <x:c r="L557" s="17" t="str">
        <x:v>Repository: ILO-STATISTICS - Micro data processing</x:v>
      </x:c>
      <x:c r="M557" s="17" t="str">
        <x:v>https://sdmx.ilo.org/rest/data/ILO,DF_EMP_TEMP_SEX_ECO_NB,1.0/IRN.A...?startPeriod=2000&amp;endPeriod=2026</x:v>
      </x:c>
      <x:c r="N557" s="17" t="str">
        <x:v>2026-08-29</x:v>
      </x:c>
    </x:row>
    <x:row r="558">
      <x:c r="A558" s="17" t="str">
        <x:v>DF_EMP_TEMP_SEX_ECO_NB-IRN-A-EMP_TEMP_NB-SEX_T-ECO_AGGREGATE_MKT-2017</x:v>
      </x:c>
      <x:c r="B558" s="17" t="str">
        <x:v>ilo-ilostat-sdmx-df_emp_temp_sex_eco_nb</x:v>
      </x:c>
      <x:c r="C558" s="17" t="str">
        <x:v>employment_by_economic_activity</x:v>
      </x:c>
      <x:c r="D558" s="17" t="str">
        <x:v>ECO_AGGREGATE_MKT</x:v>
      </x:c>
      <x:c r="E558" s="17" t="n">
        <x:v>2017</x:v>
      </x:c>
      <x:c r="F558" s="76" t="n">
        <x:v>7534.036</x:v>
      </x:c>
      <x:c r="G558" s="17" t="str">
        <x:v>PS</x:v>
      </x:c>
      <x:c r="H558" s="17" t="n">
        <x:v>3</x:v>
      </x:c>
      <x:c r="I558" s="17" t="str">
        <x:v>observation</x:v>
      </x:c>
      <x:c r="J558" s="17" t="str">
        <x:v>LFS - Labour Force Survey</x:v>
      </x:c>
      <x:c r="K558" s="17" t="str"/>
      <x:c r="L558" s="17" t="str">
        <x:v>Repository: ILO-STATISTICS - Micro data processing</x:v>
      </x:c>
      <x:c r="M558" s="17" t="str">
        <x:v>https://sdmx.ilo.org/rest/data/ILO,DF_EMP_TEMP_SEX_ECO_NB,1.0/IRN.A...?startPeriod=2000&amp;endPeriod=2026</x:v>
      </x:c>
      <x:c r="N558" s="17" t="str">
        <x:v>2026-08-29</x:v>
      </x:c>
    </x:row>
    <x:row r="559">
      <x:c r="A559" s="17" t="str">
        <x:v>DF_EMP_TEMP_SEX_ECO_NB-IRN-A-EMP_TEMP_NB-SEX_T-ECO_AGGREGATE_PUB-2017</x:v>
      </x:c>
      <x:c r="B559" s="17" t="str">
        <x:v>ilo-ilostat-sdmx-df_emp_temp_sex_eco_nb</x:v>
      </x:c>
      <x:c r="C559" s="17" t="str">
        <x:v>employment_by_economic_activity</x:v>
      </x:c>
      <x:c r="D559" s="17" t="str">
        <x:v>ECO_AGGREGATE_PUB</x:v>
      </x:c>
      <x:c r="E559" s="17" t="n">
        <x:v>2017</x:v>
      </x:c>
      <x:c r="F559" s="76" t="n">
        <x:v>4211.361</x:v>
      </x:c>
      <x:c r="G559" s="17" t="str">
        <x:v>PS</x:v>
      </x:c>
      <x:c r="H559" s="17" t="n">
        <x:v>3</x:v>
      </x:c>
      <x:c r="I559" s="17" t="str">
        <x:v>observation</x:v>
      </x:c>
      <x:c r="J559" s="17" t="str">
        <x:v>LFS - Labour Force Survey</x:v>
      </x:c>
      <x:c r="K559" s="17" t="str"/>
      <x:c r="L559" s="17" t="str">
        <x:v>Repository: ILO-STATISTICS - Micro data processing</x:v>
      </x:c>
      <x:c r="M559" s="17" t="str">
        <x:v>https://sdmx.ilo.org/rest/data/ILO,DF_EMP_TEMP_SEX_ECO_NB,1.0/IRN.A...?startPeriod=2000&amp;endPeriod=2026</x:v>
      </x:c>
      <x:c r="N559" s="17" t="str">
        <x:v>2026-08-29</x:v>
      </x:c>
    </x:row>
    <x:row r="560">
      <x:c r="A560" s="17" t="str">
        <x:v>DF_EMP_TEMP_SEX_ECO_NB-IRN-A-EMP_TEMP_NB-SEX_T-ECO_AGGREGATE_TOTAL-2017</x:v>
      </x:c>
      <x:c r="B560" s="17" t="str">
        <x:v>ilo-ilostat-sdmx-df_emp_temp_sex_eco_nb</x:v>
      </x:c>
      <x:c r="C560" s="17" t="str">
        <x:v>employment_by_economic_activity</x:v>
      </x:c>
      <x:c r="D560" s="17" t="str">
        <x:v>ECO_AGGREGATE_TOTAL</x:v>
      </x:c>
      <x:c r="E560" s="17" t="n">
        <x:v>2017</x:v>
      </x:c>
      <x:c r="F560" s="76" t="n">
        <x:v>23011.655</x:v>
      </x:c>
      <x:c r="G560" s="17" t="str">
        <x:v>PS</x:v>
      </x:c>
      <x:c r="H560" s="17" t="n">
        <x:v>3</x:v>
      </x:c>
      <x:c r="I560" s="17" t="str">
        <x:v>observation</x:v>
      </x:c>
      <x:c r="J560" s="17" t="str">
        <x:v>LFS - Labour Force Survey</x:v>
      </x:c>
      <x:c r="K560" s="17" t="str"/>
      <x:c r="L560" s="17" t="str">
        <x:v>Repository: ILO-STATISTICS - Micro data processing</x:v>
      </x:c>
      <x:c r="M560" s="17" t="str">
        <x:v>https://sdmx.ilo.org/rest/data/ILO,DF_EMP_TEMP_SEX_ECO_NB,1.0/IRN.A...?startPeriod=2000&amp;endPeriod=2026</x:v>
      </x:c>
      <x:c r="N560" s="17" t="str">
        <x:v>2026-08-29</x:v>
      </x:c>
    </x:row>
    <x:row r="561">
      <x:c r="A561" s="17" t="str">
        <x:v>DF_EMP_TEMP_SEX_ECO_NB-IRN-A-EMP_TEMP_NB-SEX_T-ECO_AGGREGATE_X-2017</x:v>
      </x:c>
      <x:c r="B561" s="17" t="str">
        <x:v>ilo-ilostat-sdmx-df_emp_temp_sex_eco_nb</x:v>
      </x:c>
      <x:c r="C561" s="17" t="str">
        <x:v>employment_by_economic_activity</x:v>
      </x:c>
      <x:c r="D561" s="17" t="str">
        <x:v>ECO_AGGREGATE_X</x:v>
      </x:c>
      <x:c r="E561" s="17" t="n">
        <x:v>2017</x:v>
      </x:c>
      <x:c r="F561" s="76" t="n">
        <x:v>5.512</x:v>
      </x:c>
      <x:c r="G561" s="17" t="str">
        <x:v>PS</x:v>
      </x:c>
      <x:c r="H561" s="17" t="n">
        <x:v>3</x:v>
      </x:c>
      <x:c r="I561" s="17" t="str">
        <x:v>observation</x:v>
      </x:c>
      <x:c r="J561" s="17" t="str">
        <x:v>LFS - Labour Force Survey</x:v>
      </x:c>
      <x:c r="K561" s="17" t="str"/>
      <x:c r="L561" s="17" t="str">
        <x:v>Repository: ILO-STATISTICS - Micro data processing</x:v>
      </x:c>
      <x:c r="M561" s="17" t="str">
        <x:v>https://sdmx.ilo.org/rest/data/ILO,DF_EMP_TEMP_SEX_ECO_NB,1.0/IRN.A...?startPeriod=2000&amp;endPeriod=2026</x:v>
      </x:c>
      <x:c r="N561" s="17" t="str">
        <x:v>2026-08-29</x:v>
      </x:c>
    </x:row>
    <x:row r="562">
      <x:c r="A562" s="17" t="str">
        <x:v>DF_EMP_TEMP_SEX_ECO_NB-IRN-A-EMP_TEMP_NB-SEX_T-ECO_ISIC4_A-2017</x:v>
      </x:c>
      <x:c r="B562" s="17" t="str">
        <x:v>ilo-ilostat-sdmx-df_emp_temp_sex_eco_nb</x:v>
      </x:c>
      <x:c r="C562" s="17" t="str">
        <x:v>employment_by_economic_activity</x:v>
      </x:c>
      <x:c r="D562" s="17" t="str">
        <x:v>ECO_ISIC4_A</x:v>
      </x:c>
      <x:c r="E562" s="17" t="n">
        <x:v>2017</x:v>
      </x:c>
      <x:c r="F562" s="76" t="n">
        <x:v>3815.683</x:v>
      </x:c>
      <x:c r="G562" s="17" t="str">
        <x:v>PS</x:v>
      </x:c>
      <x:c r="H562" s="17" t="n">
        <x:v>3</x:v>
      </x:c>
      <x:c r="I562" s="17" t="str">
        <x:v>observation</x:v>
      </x:c>
      <x:c r="J562" s="17" t="str">
        <x:v>LFS - Labour Force Survey</x:v>
      </x:c>
      <x:c r="K562" s="17" t="str"/>
      <x:c r="L562" s="17" t="str">
        <x:v>Repository: ILO-STATISTICS - Micro data processing</x:v>
      </x:c>
      <x:c r="M562" s="17" t="str">
        <x:v>https://sdmx.ilo.org/rest/data/ILO,DF_EMP_TEMP_SEX_ECO_NB,1.0/IRN.A...?startPeriod=2000&amp;endPeriod=2026</x:v>
      </x:c>
      <x:c r="N562" s="17" t="str">
        <x:v>2026-08-29</x:v>
      </x:c>
    </x:row>
    <x:row r="563">
      <x:c r="A563" s="17" t="str">
        <x:v>DF_EMP_TEMP_SEX_ECO_NB-IRN-A-EMP_TEMP_NB-SEX_T-ECO_ISIC4_B-2017</x:v>
      </x:c>
      <x:c r="B563" s="17" t="str">
        <x:v>ilo-ilostat-sdmx-df_emp_temp_sex_eco_nb</x:v>
      </x:c>
      <x:c r="C563" s="17" t="str">
        <x:v>employment_by_economic_activity</x:v>
      </x:c>
      <x:c r="D563" s="17" t="str">
        <x:v>ECO_ISIC4_B</x:v>
      </x:c>
      <x:c r="E563" s="17" t="n">
        <x:v>2017</x:v>
      </x:c>
      <x:c r="F563" s="76" t="n">
        <x:v>190.141</x:v>
      </x:c>
      <x:c r="G563" s="17" t="str">
        <x:v>PS</x:v>
      </x:c>
      <x:c r="H563" s="17" t="n">
        <x:v>3</x:v>
      </x:c>
      <x:c r="I563" s="17" t="str">
        <x:v>observation</x:v>
      </x:c>
      <x:c r="J563" s="17" t="str">
        <x:v>LFS - Labour Force Survey</x:v>
      </x:c>
      <x:c r="K563" s="17" t="str"/>
      <x:c r="L563" s="17" t="str">
        <x:v>Repository: ILO-STATISTICS - Micro data processing</x:v>
      </x:c>
      <x:c r="M563" s="17" t="str">
        <x:v>https://sdmx.ilo.org/rest/data/ILO,DF_EMP_TEMP_SEX_ECO_NB,1.0/IRN.A...?startPeriod=2000&amp;endPeriod=2026</x:v>
      </x:c>
      <x:c r="N563" s="17" t="str">
        <x:v>2026-08-29</x:v>
      </x:c>
    </x:row>
    <x:row r="564">
      <x:c r="A564" s="17" t="str">
        <x:v>DF_EMP_TEMP_SEX_ECO_NB-IRN-A-EMP_TEMP_NB-SEX_T-ECO_ISIC4_C-2017</x:v>
      </x:c>
      <x:c r="B564" s="17" t="str">
        <x:v>ilo-ilostat-sdmx-df_emp_temp_sex_eco_nb</x:v>
      </x:c>
      <x:c r="C564" s="17" t="str">
        <x:v>employment_by_economic_activity</x:v>
      </x:c>
      <x:c r="D564" s="17" t="str">
        <x:v>ECO_ISIC4_C</x:v>
      </x:c>
      <x:c r="E564" s="17" t="n">
        <x:v>2017</x:v>
      </x:c>
      <x:c r="F564" s="76" t="n">
        <x:v>3917.848</x:v>
      </x:c>
      <x:c r="G564" s="17" t="str">
        <x:v>PS</x:v>
      </x:c>
      <x:c r="H564" s="17" t="n">
        <x:v>3</x:v>
      </x:c>
      <x:c r="I564" s="17" t="str">
        <x:v>observation</x:v>
      </x:c>
      <x:c r="J564" s="17" t="str">
        <x:v>LFS - Labour Force Survey</x:v>
      </x:c>
      <x:c r="K564" s="17" t="str"/>
      <x:c r="L564" s="17" t="str">
        <x:v>Repository: ILO-STATISTICS - Micro data processing</x:v>
      </x:c>
      <x:c r="M564" s="17" t="str">
        <x:v>https://sdmx.ilo.org/rest/data/ILO,DF_EMP_TEMP_SEX_ECO_NB,1.0/IRN.A...?startPeriod=2000&amp;endPeriod=2026</x:v>
      </x:c>
      <x:c r="N564" s="17" t="str">
        <x:v>2026-08-29</x:v>
      </x:c>
    </x:row>
    <x:row r="565">
      <x:c r="A565" s="17" t="str">
        <x:v>DF_EMP_TEMP_SEX_ECO_NB-IRN-A-EMP_TEMP_NB-SEX_T-ECO_ISIC4_D-2017</x:v>
      </x:c>
      <x:c r="B565" s="17" t="str">
        <x:v>ilo-ilostat-sdmx-df_emp_temp_sex_eco_nb</x:v>
      </x:c>
      <x:c r="C565" s="17" t="str">
        <x:v>employment_by_economic_activity</x:v>
      </x:c>
      <x:c r="D565" s="17" t="str">
        <x:v>ECO_ISIC4_D</x:v>
      </x:c>
      <x:c r="E565" s="17" t="n">
        <x:v>2017</x:v>
      </x:c>
      <x:c r="F565" s="76" t="n">
        <x:v>158.594</x:v>
      </x:c>
      <x:c r="G565" s="17" t="str">
        <x:v>PS</x:v>
      </x:c>
      <x:c r="H565" s="17" t="n">
        <x:v>3</x:v>
      </x:c>
      <x:c r="I565" s="17" t="str">
        <x:v>observation</x:v>
      </x:c>
      <x:c r="J565" s="17" t="str">
        <x:v>LFS - Labour Force Survey</x:v>
      </x:c>
      <x:c r="K565" s="17" t="str"/>
      <x:c r="L565" s="17" t="str">
        <x:v>Repository: ILO-STATISTICS - Micro data processing</x:v>
      </x:c>
      <x:c r="M565" s="17" t="str">
        <x:v>https://sdmx.ilo.org/rest/data/ILO,DF_EMP_TEMP_SEX_ECO_NB,1.0/IRN.A...?startPeriod=2000&amp;endPeriod=2026</x:v>
      </x:c>
      <x:c r="N565" s="17" t="str">
        <x:v>2026-08-29</x:v>
      </x:c>
    </x:row>
    <x:row r="566">
      <x:c r="A566" s="17" t="str">
        <x:v>DF_EMP_TEMP_SEX_ECO_NB-IRN-A-EMP_TEMP_NB-SEX_T-ECO_ISIC4_E-2017</x:v>
      </x:c>
      <x:c r="B566" s="17" t="str">
        <x:v>ilo-ilostat-sdmx-df_emp_temp_sex_eco_nb</x:v>
      </x:c>
      <x:c r="C566" s="17" t="str">
        <x:v>employment_by_economic_activity</x:v>
      </x:c>
      <x:c r="D566" s="17" t="str">
        <x:v>ECO_ISIC4_E</x:v>
      </x:c>
      <x:c r="E566" s="17" t="n">
        <x:v>2017</x:v>
      </x:c>
      <x:c r="F566" s="76" t="n">
        <x:v>138.47</x:v>
      </x:c>
      <x:c r="G566" s="17" t="str">
        <x:v>PS</x:v>
      </x:c>
      <x:c r="H566" s="17" t="n">
        <x:v>3</x:v>
      </x:c>
      <x:c r="I566" s="17" t="str">
        <x:v>observation</x:v>
      </x:c>
      <x:c r="J566" s="17" t="str">
        <x:v>LFS - Labour Force Survey</x:v>
      </x:c>
      <x:c r="K566" s="17" t="str"/>
      <x:c r="L566" s="17" t="str">
        <x:v>Repository: ILO-STATISTICS - Micro data processing</x:v>
      </x:c>
      <x:c r="M566" s="17" t="str">
        <x:v>https://sdmx.ilo.org/rest/data/ILO,DF_EMP_TEMP_SEX_ECO_NB,1.0/IRN.A...?startPeriod=2000&amp;endPeriod=2026</x:v>
      </x:c>
      <x:c r="N566" s="17" t="str">
        <x:v>2026-08-29</x:v>
      </x:c>
    </x:row>
    <x:row r="567">
      <x:c r="A567" s="17" t="str">
        <x:v>DF_EMP_TEMP_SEX_ECO_NB-IRN-A-EMP_TEMP_NB-SEX_T-ECO_ISIC4_F-2017</x:v>
      </x:c>
      <x:c r="B567" s="17" t="str">
        <x:v>ilo-ilostat-sdmx-df_emp_temp_sex_eco_nb</x:v>
      </x:c>
      <x:c r="C567" s="17" t="str">
        <x:v>employment_by_economic_activity</x:v>
      </x:c>
      <x:c r="D567" s="17" t="str">
        <x:v>ECO_ISIC4_F</x:v>
      </x:c>
      <x:c r="E567" s="17" t="n">
        <x:v>2017</x:v>
      </x:c>
      <x:c r="F567" s="76" t="n">
        <x:v>3040.01</x:v>
      </x:c>
      <x:c r="G567" s="17" t="str">
        <x:v>PS</x:v>
      </x:c>
      <x:c r="H567" s="17" t="n">
        <x:v>3</x:v>
      </x:c>
      <x:c r="I567" s="17" t="str">
        <x:v>observation</x:v>
      </x:c>
      <x:c r="J567" s="17" t="str">
        <x:v>LFS - Labour Force Survey</x:v>
      </x:c>
      <x:c r="K567" s="17" t="str"/>
      <x:c r="L567" s="17" t="str">
        <x:v>Repository: ILO-STATISTICS - Micro data processing</x:v>
      </x:c>
      <x:c r="M567" s="17" t="str">
        <x:v>https://sdmx.ilo.org/rest/data/ILO,DF_EMP_TEMP_SEX_ECO_NB,1.0/IRN.A...?startPeriod=2000&amp;endPeriod=2026</x:v>
      </x:c>
      <x:c r="N567" s="17" t="str">
        <x:v>2026-08-29</x:v>
      </x:c>
    </x:row>
    <x:row r="568">
      <x:c r="A568" s="17" t="str">
        <x:v>DF_EMP_TEMP_SEX_ECO_NB-IRN-A-EMP_TEMP_NB-SEX_T-ECO_ISIC4_G-2017</x:v>
      </x:c>
      <x:c r="B568" s="17" t="str">
        <x:v>ilo-ilostat-sdmx-df_emp_temp_sex_eco_nb</x:v>
      </x:c>
      <x:c r="C568" s="17" t="str">
        <x:v>employment_by_economic_activity</x:v>
      </x:c>
      <x:c r="D568" s="17" t="str">
        <x:v>ECO_ISIC4_G</x:v>
      </x:c>
      <x:c r="E568" s="17" t="n">
        <x:v>2017</x:v>
      </x:c>
      <x:c r="F568" s="76" t="n">
        <x:v>3684.043</x:v>
      </x:c>
      <x:c r="G568" s="17" t="str">
        <x:v>PS</x:v>
      </x:c>
      <x:c r="H568" s="17" t="n">
        <x:v>3</x:v>
      </x:c>
      <x:c r="I568" s="17" t="str">
        <x:v>observation</x:v>
      </x:c>
      <x:c r="J568" s="17" t="str">
        <x:v>LFS - Labour Force Survey</x:v>
      </x:c>
      <x:c r="K568" s="17" t="str"/>
      <x:c r="L568" s="17" t="str">
        <x:v>Repository: ILO-STATISTICS - Micro data processing</x:v>
      </x:c>
      <x:c r="M568" s="17" t="str">
        <x:v>https://sdmx.ilo.org/rest/data/ILO,DF_EMP_TEMP_SEX_ECO_NB,1.0/IRN.A...?startPeriod=2000&amp;endPeriod=2026</x:v>
      </x:c>
      <x:c r="N568" s="17" t="str">
        <x:v>2026-08-29</x:v>
      </x:c>
    </x:row>
    <x:row r="569">
      <x:c r="A569" s="17" t="str">
        <x:v>DF_EMP_TEMP_SEX_ECO_NB-IRN-A-EMP_TEMP_NB-SEX_T-ECO_ISIC4_H-2017</x:v>
      </x:c>
      <x:c r="B569" s="17" t="str">
        <x:v>ilo-ilostat-sdmx-df_emp_temp_sex_eco_nb</x:v>
      </x:c>
      <x:c r="C569" s="17" t="str">
        <x:v>employment_by_economic_activity</x:v>
      </x:c>
      <x:c r="D569" s="17" t="str">
        <x:v>ECO_ISIC4_H</x:v>
      </x:c>
      <x:c r="E569" s="17" t="n">
        <x:v>2017</x:v>
      </x:c>
      <x:c r="F569" s="76" t="n">
        <x:v>2209.708</x:v>
      </x:c>
      <x:c r="G569" s="17" t="str">
        <x:v>PS</x:v>
      </x:c>
      <x:c r="H569" s="17" t="n">
        <x:v>3</x:v>
      </x:c>
      <x:c r="I569" s="17" t="str">
        <x:v>observation</x:v>
      </x:c>
      <x:c r="J569" s="17" t="str">
        <x:v>LFS - Labour Force Survey</x:v>
      </x:c>
      <x:c r="K569" s="17" t="str"/>
      <x:c r="L569" s="17" t="str">
        <x:v>Repository: ILO-STATISTICS - Micro data processing</x:v>
      </x:c>
      <x:c r="M569" s="17" t="str">
        <x:v>https://sdmx.ilo.org/rest/data/ILO,DF_EMP_TEMP_SEX_ECO_NB,1.0/IRN.A...?startPeriod=2000&amp;endPeriod=2026</x:v>
      </x:c>
      <x:c r="N569" s="17" t="str">
        <x:v>2026-08-29</x:v>
      </x:c>
    </x:row>
    <x:row r="570">
      <x:c r="A570" s="17" t="str">
        <x:v>DF_EMP_TEMP_SEX_ECO_NB-IRN-A-EMP_TEMP_NB-SEX_T-ECO_ISIC4_I-2017</x:v>
      </x:c>
      <x:c r="B570" s="17" t="str">
        <x:v>ilo-ilostat-sdmx-df_emp_temp_sex_eco_nb</x:v>
      </x:c>
      <x:c r="C570" s="17" t="str">
        <x:v>employment_by_economic_activity</x:v>
      </x:c>
      <x:c r="D570" s="17" t="str">
        <x:v>ECO_ISIC4_I</x:v>
      </x:c>
      <x:c r="E570" s="17" t="n">
        <x:v>2017</x:v>
      </x:c>
      <x:c r="F570" s="76" t="n">
        <x:v>340.514</x:v>
      </x:c>
      <x:c r="G570" s="17" t="str">
        <x:v>PS</x:v>
      </x:c>
      <x:c r="H570" s="17" t="n">
        <x:v>3</x:v>
      </x:c>
      <x:c r="I570" s="17" t="str">
        <x:v>observation</x:v>
      </x:c>
      <x:c r="J570" s="17" t="str">
        <x:v>LFS - Labour Force Survey</x:v>
      </x:c>
      <x:c r="K570" s="17" t="str"/>
      <x:c r="L570" s="17" t="str">
        <x:v>Repository: ILO-STATISTICS - Micro data processing</x:v>
      </x:c>
      <x:c r="M570" s="17" t="str">
        <x:v>https://sdmx.ilo.org/rest/data/ILO,DF_EMP_TEMP_SEX_ECO_NB,1.0/IRN.A...?startPeriod=2000&amp;endPeriod=2026</x:v>
      </x:c>
      <x:c r="N570" s="17" t="str">
        <x:v>2026-08-29</x:v>
      </x:c>
    </x:row>
    <x:row r="571">
      <x:c r="A571" s="17" t="str">
        <x:v>DF_EMP_TEMP_SEX_ECO_NB-IRN-A-EMP_TEMP_NB-SEX_T-ECO_ISIC4_J-2017</x:v>
      </x:c>
      <x:c r="B571" s="17" t="str">
        <x:v>ilo-ilostat-sdmx-df_emp_temp_sex_eco_nb</x:v>
      </x:c>
      <x:c r="C571" s="17" t="str">
        <x:v>employment_by_economic_activity</x:v>
      </x:c>
      <x:c r="D571" s="17" t="str">
        <x:v>ECO_ISIC4_J</x:v>
      </x:c>
      <x:c r="E571" s="17" t="n">
        <x:v>2017</x:v>
      </x:c>
      <x:c r="F571" s="76" t="n">
        <x:v>228.883</x:v>
      </x:c>
      <x:c r="G571" s="17" t="str">
        <x:v>PS</x:v>
      </x:c>
      <x:c r="H571" s="17" t="n">
        <x:v>3</x:v>
      </x:c>
      <x:c r="I571" s="17" t="str">
        <x:v>observation</x:v>
      </x:c>
      <x:c r="J571" s="17" t="str">
        <x:v>LFS - Labour Force Survey</x:v>
      </x:c>
      <x:c r="K571" s="17" t="str"/>
      <x:c r="L571" s="17" t="str">
        <x:v>Repository: ILO-STATISTICS - Micro data processing</x:v>
      </x:c>
      <x:c r="M571" s="17" t="str">
        <x:v>https://sdmx.ilo.org/rest/data/ILO,DF_EMP_TEMP_SEX_ECO_NB,1.0/IRN.A...?startPeriod=2000&amp;endPeriod=2026</x:v>
      </x:c>
      <x:c r="N571" s="17" t="str">
        <x:v>2026-08-29</x:v>
      </x:c>
    </x:row>
    <x:row r="572">
      <x:c r="A572" s="17" t="str">
        <x:v>DF_EMP_TEMP_SEX_ECO_NB-IRN-A-EMP_TEMP_NB-SEX_T-ECO_ISIC4_K-2017</x:v>
      </x:c>
      <x:c r="B572" s="17" t="str">
        <x:v>ilo-ilostat-sdmx-df_emp_temp_sex_eco_nb</x:v>
      </x:c>
      <x:c r="C572" s="17" t="str">
        <x:v>employment_by_economic_activity</x:v>
      </x:c>
      <x:c r="D572" s="17" t="str">
        <x:v>ECO_ISIC4_K</x:v>
      </x:c>
      <x:c r="E572" s="17" t="n">
        <x:v>2017</x:v>
      </x:c>
      <x:c r="F572" s="76" t="n">
        <x:v>312.407</x:v>
      </x:c>
      <x:c r="G572" s="17" t="str">
        <x:v>PS</x:v>
      </x:c>
      <x:c r="H572" s="17" t="n">
        <x:v>3</x:v>
      </x:c>
      <x:c r="I572" s="17" t="str">
        <x:v>observation</x:v>
      </x:c>
      <x:c r="J572" s="17" t="str">
        <x:v>LFS - Labour Force Survey</x:v>
      </x:c>
      <x:c r="K572" s="17" t="str"/>
      <x:c r="L572" s="17" t="str">
        <x:v>Repository: ILO-STATISTICS - Micro data processing</x:v>
      </x:c>
      <x:c r="M572" s="17" t="str">
        <x:v>https://sdmx.ilo.org/rest/data/ILO,DF_EMP_TEMP_SEX_ECO_NB,1.0/IRN.A...?startPeriod=2000&amp;endPeriod=2026</x:v>
      </x:c>
      <x:c r="N572" s="17" t="str">
        <x:v>2026-08-29</x:v>
      </x:c>
    </x:row>
    <x:row r="573">
      <x:c r="A573" s="17" t="str">
        <x:v>DF_EMP_TEMP_SEX_ECO_NB-IRN-A-EMP_TEMP_NB-SEX_T-ECO_ISIC4_L-2017</x:v>
      </x:c>
      <x:c r="B573" s="17" t="str">
        <x:v>ilo-ilostat-sdmx-df_emp_temp_sex_eco_nb</x:v>
      </x:c>
      <x:c r="C573" s="17" t="str">
        <x:v>employment_by_economic_activity</x:v>
      </x:c>
      <x:c r="D573" s="17" t="str">
        <x:v>ECO_ISIC4_L</x:v>
      </x:c>
      <x:c r="E573" s="17" t="n">
        <x:v>2017</x:v>
      </x:c>
      <x:c r="F573" s="76" t="n">
        <x:v>148.42</x:v>
      </x:c>
      <x:c r="G573" s="17" t="str">
        <x:v>PS</x:v>
      </x:c>
      <x:c r="H573" s="17" t="n">
        <x:v>3</x:v>
      </x:c>
      <x:c r="I573" s="17" t="str">
        <x:v>observation</x:v>
      </x:c>
      <x:c r="J573" s="17" t="str">
        <x:v>LFS - Labour Force Survey</x:v>
      </x:c>
      <x:c r="K573" s="17" t="str"/>
      <x:c r="L573" s="17" t="str">
        <x:v>Repository: ILO-STATISTICS - Micro data processing</x:v>
      </x:c>
      <x:c r="M573" s="17" t="str">
        <x:v>https://sdmx.ilo.org/rest/data/ILO,DF_EMP_TEMP_SEX_ECO_NB,1.0/IRN.A...?startPeriod=2000&amp;endPeriod=2026</x:v>
      </x:c>
      <x:c r="N573" s="17" t="str">
        <x:v>2026-08-29</x:v>
      </x:c>
    </x:row>
    <x:row r="574">
      <x:c r="A574" s="17" t="str">
        <x:v>DF_EMP_TEMP_SEX_ECO_NB-IRN-A-EMP_TEMP_NB-SEX_T-ECO_ISIC4_M-2017</x:v>
      </x:c>
      <x:c r="B574" s="17" t="str">
        <x:v>ilo-ilostat-sdmx-df_emp_temp_sex_eco_nb</x:v>
      </x:c>
      <x:c r="C574" s="17" t="str">
        <x:v>employment_by_economic_activity</x:v>
      </x:c>
      <x:c r="D574" s="17" t="str">
        <x:v>ECO_ISIC4_M</x:v>
      </x:c>
      <x:c r="E574" s="17" t="n">
        <x:v>2017</x:v>
      </x:c>
      <x:c r="F574" s="76" t="n">
        <x:v>320.9</x:v>
      </x:c>
      <x:c r="G574" s="17" t="str">
        <x:v>PS</x:v>
      </x:c>
      <x:c r="H574" s="17" t="n">
        <x:v>3</x:v>
      </x:c>
      <x:c r="I574" s="17" t="str">
        <x:v>observation</x:v>
      </x:c>
      <x:c r="J574" s="17" t="str">
        <x:v>LFS - Labour Force Survey</x:v>
      </x:c>
      <x:c r="K574" s="17" t="str"/>
      <x:c r="L574" s="17" t="str">
        <x:v>Repository: ILO-STATISTICS - Micro data processing</x:v>
      </x:c>
      <x:c r="M574" s="17" t="str">
        <x:v>https://sdmx.ilo.org/rest/data/ILO,DF_EMP_TEMP_SEX_ECO_NB,1.0/IRN.A...?startPeriod=2000&amp;endPeriod=2026</x:v>
      </x:c>
      <x:c r="N574" s="17" t="str">
        <x:v>2026-08-29</x:v>
      </x:c>
    </x:row>
    <x:row r="575">
      <x:c r="A575" s="17" t="str">
        <x:v>DF_EMP_TEMP_SEX_ECO_NB-IRN-A-EMP_TEMP_NB-SEX_T-ECO_ISIC4_N-2017</x:v>
      </x:c>
      <x:c r="B575" s="17" t="str">
        <x:v>ilo-ilostat-sdmx-df_emp_temp_sex_eco_nb</x:v>
      </x:c>
      <x:c r="C575" s="17" t="str">
        <x:v>employment_by_economic_activity</x:v>
      </x:c>
      <x:c r="D575" s="17" t="str">
        <x:v>ECO_ISIC4_N</x:v>
      </x:c>
      <x:c r="E575" s="17" t="n">
        <x:v>2017</x:v>
      </x:c>
      <x:c r="F575" s="76" t="n">
        <x:v>289.162</x:v>
      </x:c>
      <x:c r="G575" s="17" t="str">
        <x:v>PS</x:v>
      </x:c>
      <x:c r="H575" s="17" t="n">
        <x:v>3</x:v>
      </x:c>
      <x:c r="I575" s="17" t="str">
        <x:v>observation</x:v>
      </x:c>
      <x:c r="J575" s="17" t="str">
        <x:v>LFS - Labour Force Survey</x:v>
      </x:c>
      <x:c r="K575" s="17" t="str"/>
      <x:c r="L575" s="17" t="str">
        <x:v>Repository: ILO-STATISTICS - Micro data processing</x:v>
      </x:c>
      <x:c r="M575" s="17" t="str">
        <x:v>https://sdmx.ilo.org/rest/data/ILO,DF_EMP_TEMP_SEX_ECO_NB,1.0/IRN.A...?startPeriod=2000&amp;endPeriod=2026</x:v>
      </x:c>
      <x:c r="N575" s="17" t="str">
        <x:v>2026-08-29</x:v>
      </x:c>
    </x:row>
    <x:row r="576">
      <x:c r="A576" s="17" t="str">
        <x:v>DF_EMP_TEMP_SEX_ECO_NB-IRN-A-EMP_TEMP_NB-SEX_T-ECO_ISIC4_O-2017</x:v>
      </x:c>
      <x:c r="B576" s="17" t="str">
        <x:v>ilo-ilostat-sdmx-df_emp_temp_sex_eco_nb</x:v>
      </x:c>
      <x:c r="C576" s="17" t="str">
        <x:v>employment_by_economic_activity</x:v>
      </x:c>
      <x:c r="D576" s="17" t="str">
        <x:v>ECO_ISIC4_O</x:v>
      </x:c>
      <x:c r="E576" s="17" t="n">
        <x:v>2017</x:v>
      </x:c>
      <x:c r="F576" s="76" t="n">
        <x:v>1374.747</x:v>
      </x:c>
      <x:c r="G576" s="17" t="str">
        <x:v>PS</x:v>
      </x:c>
      <x:c r="H576" s="17" t="n">
        <x:v>3</x:v>
      </x:c>
      <x:c r="I576" s="17" t="str">
        <x:v>observation</x:v>
      </x:c>
      <x:c r="J576" s="17" t="str">
        <x:v>LFS - Labour Force Survey</x:v>
      </x:c>
      <x:c r="K576" s="17" t="str"/>
      <x:c r="L576" s="17" t="str">
        <x:v>Repository: ILO-STATISTICS - Micro data processing</x:v>
      </x:c>
      <x:c r="M576" s="17" t="str">
        <x:v>https://sdmx.ilo.org/rest/data/ILO,DF_EMP_TEMP_SEX_ECO_NB,1.0/IRN.A...?startPeriod=2000&amp;endPeriod=2026</x:v>
      </x:c>
      <x:c r="N576" s="17" t="str">
        <x:v>2026-08-29</x:v>
      </x:c>
    </x:row>
    <x:row r="577">
      <x:c r="A577" s="17" t="str">
        <x:v>DF_EMP_TEMP_SEX_ECO_NB-IRN-A-EMP_TEMP_NB-SEX_T-ECO_ISIC4_P-2017</x:v>
      </x:c>
      <x:c r="B577" s="17" t="str">
        <x:v>ilo-ilostat-sdmx-df_emp_temp_sex_eco_nb</x:v>
      </x:c>
      <x:c r="C577" s="17" t="str">
        <x:v>employment_by_economic_activity</x:v>
      </x:c>
      <x:c r="D577" s="17" t="str">
        <x:v>ECO_ISIC4_P</x:v>
      </x:c>
      <x:c r="E577" s="17" t="n">
        <x:v>2017</x:v>
      </x:c>
      <x:c r="F577" s="76" t="n">
        <x:v>1356.216</x:v>
      </x:c>
      <x:c r="G577" s="17" t="str">
        <x:v>PS</x:v>
      </x:c>
      <x:c r="H577" s="17" t="n">
        <x:v>3</x:v>
      </x:c>
      <x:c r="I577" s="17" t="str">
        <x:v>observation</x:v>
      </x:c>
      <x:c r="J577" s="17" t="str">
        <x:v>LFS - Labour Force Survey</x:v>
      </x:c>
      <x:c r="K577" s="17" t="str"/>
      <x:c r="L577" s="17" t="str">
        <x:v>Repository: ILO-STATISTICS - Micro data processing</x:v>
      </x:c>
      <x:c r="M577" s="17" t="str">
        <x:v>https://sdmx.ilo.org/rest/data/ILO,DF_EMP_TEMP_SEX_ECO_NB,1.0/IRN.A...?startPeriod=2000&amp;endPeriod=2026</x:v>
      </x:c>
      <x:c r="N577" s="17" t="str">
        <x:v>2026-08-29</x:v>
      </x:c>
    </x:row>
    <x:row r="578">
      <x:c r="A578" s="17" t="str">
        <x:v>DF_EMP_TEMP_SEX_ECO_NB-IRN-A-EMP_TEMP_NB-SEX_T-ECO_ISIC4_Q-2017</x:v>
      </x:c>
      <x:c r="B578" s="17" t="str">
        <x:v>ilo-ilostat-sdmx-df_emp_temp_sex_eco_nb</x:v>
      </x:c>
      <x:c r="C578" s="17" t="str">
        <x:v>employment_by_economic_activity</x:v>
      </x:c>
      <x:c r="D578" s="17" t="str">
        <x:v>ECO_ISIC4_Q</x:v>
      </x:c>
      <x:c r="E578" s="17" t="n">
        <x:v>2017</x:v>
      </x:c>
      <x:c r="F578" s="76" t="n">
        <x:v>738.357</x:v>
      </x:c>
      <x:c r="G578" s="17" t="str">
        <x:v>PS</x:v>
      </x:c>
      <x:c r="H578" s="17" t="n">
        <x:v>3</x:v>
      </x:c>
      <x:c r="I578" s="17" t="str">
        <x:v>observation</x:v>
      </x:c>
      <x:c r="J578" s="17" t="str">
        <x:v>LFS - Labour Force Survey</x:v>
      </x:c>
      <x:c r="K578" s="17" t="str"/>
      <x:c r="L578" s="17" t="str">
        <x:v>Repository: ILO-STATISTICS - Micro data processing</x:v>
      </x:c>
      <x:c r="M578" s="17" t="str">
        <x:v>https://sdmx.ilo.org/rest/data/ILO,DF_EMP_TEMP_SEX_ECO_NB,1.0/IRN.A...?startPeriod=2000&amp;endPeriod=2026</x:v>
      </x:c>
      <x:c r="N578" s="17" t="str">
        <x:v>2026-08-29</x:v>
      </x:c>
    </x:row>
    <x:row r="579">
      <x:c r="A579" s="17" t="str">
        <x:v>DF_EMP_TEMP_SEX_ECO_NB-IRN-A-EMP_TEMP_NB-SEX_T-ECO_ISIC4_R-2017</x:v>
      </x:c>
      <x:c r="B579" s="17" t="str">
        <x:v>ilo-ilostat-sdmx-df_emp_temp_sex_eco_nb</x:v>
      </x:c>
      <x:c r="C579" s="17" t="str">
        <x:v>employment_by_economic_activity</x:v>
      </x:c>
      <x:c r="D579" s="17" t="str">
        <x:v>ECO_ISIC4_R</x:v>
      </x:c>
      <x:c r="E579" s="17" t="n">
        <x:v>2017</x:v>
      </x:c>
      <x:c r="F579" s="76" t="n">
        <x:v>122.121</x:v>
      </x:c>
      <x:c r="G579" s="17" t="str">
        <x:v>PS</x:v>
      </x:c>
      <x:c r="H579" s="17" t="n">
        <x:v>3</x:v>
      </x:c>
      <x:c r="I579" s="17" t="str">
        <x:v>observation</x:v>
      </x:c>
      <x:c r="J579" s="17" t="str">
        <x:v>LFS - Labour Force Survey</x:v>
      </x:c>
      <x:c r="K579" s="17" t="str"/>
      <x:c r="L579" s="17" t="str">
        <x:v>Repository: ILO-STATISTICS - Micro data processing</x:v>
      </x:c>
      <x:c r="M579" s="17" t="str">
        <x:v>https://sdmx.ilo.org/rest/data/ILO,DF_EMP_TEMP_SEX_ECO_NB,1.0/IRN.A...?startPeriod=2000&amp;endPeriod=2026</x:v>
      </x:c>
      <x:c r="N579" s="17" t="str">
        <x:v>2026-08-29</x:v>
      </x:c>
    </x:row>
    <x:row r="580">
      <x:c r="A580" s="17" t="str">
        <x:v>DF_EMP_TEMP_SEX_ECO_NB-IRN-A-EMP_TEMP_NB-SEX_T-ECO_ISIC4_S-2017</x:v>
      </x:c>
      <x:c r="B580" s="17" t="str">
        <x:v>ilo-ilostat-sdmx-df_emp_temp_sex_eco_nb</x:v>
      </x:c>
      <x:c r="C580" s="17" t="str">
        <x:v>employment_by_economic_activity</x:v>
      </x:c>
      <x:c r="D580" s="17" t="str">
        <x:v>ECO_ISIC4_S</x:v>
      </x:c>
      <x:c r="E580" s="17" t="n">
        <x:v>2017</x:v>
      </x:c>
      <x:c r="F580" s="76" t="n">
        <x:v>575.717</x:v>
      </x:c>
      <x:c r="G580" s="17" t="str">
        <x:v>PS</x:v>
      </x:c>
      <x:c r="H580" s="17" t="n">
        <x:v>3</x:v>
      </x:c>
      <x:c r="I580" s="17" t="str">
        <x:v>observation</x:v>
      </x:c>
      <x:c r="J580" s="17" t="str">
        <x:v>LFS - Labour Force Survey</x:v>
      </x:c>
      <x:c r="K580" s="17" t="str"/>
      <x:c r="L580" s="17" t="str">
        <x:v>Repository: ILO-STATISTICS - Micro data processing</x:v>
      </x:c>
      <x:c r="M580" s="17" t="str">
        <x:v>https://sdmx.ilo.org/rest/data/ILO,DF_EMP_TEMP_SEX_ECO_NB,1.0/IRN.A...?startPeriod=2000&amp;endPeriod=2026</x:v>
      </x:c>
      <x:c r="N580" s="17" t="str">
        <x:v>2026-08-29</x:v>
      </x:c>
    </x:row>
    <x:row r="581">
      <x:c r="A581" s="17" t="str">
        <x:v>DF_EMP_TEMP_SEX_ECO_NB-IRN-A-EMP_TEMP_NB-SEX_T-ECO_ISIC4_T-2017</x:v>
      </x:c>
      <x:c r="B581" s="17" t="str">
        <x:v>ilo-ilostat-sdmx-df_emp_temp_sex_eco_nb</x:v>
      </x:c>
      <x:c r="C581" s="17" t="str">
        <x:v>employment_by_economic_activity</x:v>
      </x:c>
      <x:c r="D581" s="17" t="str">
        <x:v>ECO_ISIC4_T</x:v>
      </x:c>
      <x:c r="E581" s="17" t="n">
        <x:v>2017</x:v>
      </x:c>
      <x:c r="F581" s="76" t="n">
        <x:v>40.231</x:v>
      </x:c>
      <x:c r="G581" s="17" t="str">
        <x:v>PS</x:v>
      </x:c>
      <x:c r="H581" s="17" t="n">
        <x:v>3</x:v>
      </x:c>
      <x:c r="I581" s="17" t="str">
        <x:v>observation</x:v>
      </x:c>
      <x:c r="J581" s="17" t="str">
        <x:v>LFS - Labour Force Survey</x:v>
      </x:c>
      <x:c r="K581" s="17" t="str"/>
      <x:c r="L581" s="17" t="str">
        <x:v>Repository: ILO-STATISTICS - Micro data processing</x:v>
      </x:c>
      <x:c r="M581" s="17" t="str">
        <x:v>https://sdmx.ilo.org/rest/data/ILO,DF_EMP_TEMP_SEX_ECO_NB,1.0/IRN.A...?startPeriod=2000&amp;endPeriod=2026</x:v>
      </x:c>
      <x:c r="N581" s="17" t="str">
        <x:v>2026-08-29</x:v>
      </x:c>
    </x:row>
    <x:row r="582">
      <x:c r="A582" s="17" t="str">
        <x:v>DF_EMP_TEMP_SEX_ECO_NB-IRN-A-EMP_TEMP_NB-SEX_T-ECO_ISIC4_TOTAL-2017</x:v>
      </x:c>
      <x:c r="B582" s="17" t="str">
        <x:v>ilo-ilostat-sdmx-df_emp_temp_sex_eco_nb</x:v>
      </x:c>
      <x:c r="C582" s="17" t="str">
        <x:v>employment_by_economic_activity</x:v>
      </x:c>
      <x:c r="D582" s="17" t="str">
        <x:v>ECO_ISIC4_TOTAL</x:v>
      </x:c>
      <x:c r="E582" s="17" t="n">
        <x:v>2017</x:v>
      </x:c>
      <x:c r="F582" s="76" t="n">
        <x:v>23011.655</x:v>
      </x:c>
      <x:c r="G582" s="17" t="str">
        <x:v>PS</x:v>
      </x:c>
      <x:c r="H582" s="17" t="n">
        <x:v>3</x:v>
      </x:c>
      <x:c r="I582" s="17" t="str">
        <x:v>observation</x:v>
      </x:c>
      <x:c r="J582" s="17" t="str">
        <x:v>LFS - Labour Force Survey</x:v>
      </x:c>
      <x:c r="K582" s="17" t="str"/>
      <x:c r="L582" s="17" t="str">
        <x:v>Repository: ILO-STATISTICS - Micro data processing</x:v>
      </x:c>
      <x:c r="M582" s="17" t="str">
        <x:v>https://sdmx.ilo.org/rest/data/ILO,DF_EMP_TEMP_SEX_ECO_NB,1.0/IRN.A...?startPeriod=2000&amp;endPeriod=2026</x:v>
      </x:c>
      <x:c r="N582" s="17" t="str">
        <x:v>2026-08-29</x:v>
      </x:c>
    </x:row>
    <x:row r="583">
      <x:c r="A583" s="17" t="str">
        <x:v>DF_EMP_TEMP_SEX_ECO_NB-IRN-A-EMP_TEMP_NB-SEX_T-ECO_ISIC4_U-2017</x:v>
      </x:c>
      <x:c r="B583" s="17" t="str">
        <x:v>ilo-ilostat-sdmx-df_emp_temp_sex_eco_nb</x:v>
      </x:c>
      <x:c r="C583" s="17" t="str">
        <x:v>employment_by_economic_activity</x:v>
      </x:c>
      <x:c r="D583" s="17" t="str">
        <x:v>ECO_ISIC4_U</x:v>
      </x:c>
      <x:c r="E583" s="17" t="n">
        <x:v>2017</x:v>
      </x:c>
      <x:c r="F583" s="76" t="n">
        <x:v>3.971</x:v>
      </x:c>
      <x:c r="G583" s="17" t="str">
        <x:v>PS</x:v>
      </x:c>
      <x:c r="H583" s="17" t="n">
        <x:v>3</x:v>
      </x:c>
      <x:c r="I583" s="17" t="str">
        <x:v>observation</x:v>
      </x:c>
      <x:c r="J583" s="17" t="str">
        <x:v>LFS - Labour Force Survey</x:v>
      </x:c>
      <x:c r="K583" s="17" t="str">
        <x:v>U</x:v>
      </x:c>
      <x:c r="L583" s="17" t="str">
        <x:v>Repository: ILO-STATISTICS - Micro data processing</x:v>
      </x:c>
      <x:c r="M583" s="17" t="str">
        <x:v>https://sdmx.ilo.org/rest/data/ILO,DF_EMP_TEMP_SEX_ECO_NB,1.0/IRN.A...?startPeriod=2000&amp;endPeriod=2026</x:v>
      </x:c>
      <x:c r="N583" s="17" t="str">
        <x:v>2026-08-29</x:v>
      </x:c>
    </x:row>
    <x:row r="584">
      <x:c r="A584" s="17" t="str">
        <x:v>DF_EMP_TEMP_SEX_ECO_NB-IRN-A-EMP_TEMP_NB-SEX_T-ECO_ISIC4_X-2017</x:v>
      </x:c>
      <x:c r="B584" s="17" t="str">
        <x:v>ilo-ilostat-sdmx-df_emp_temp_sex_eco_nb</x:v>
      </x:c>
      <x:c r="C584" s="17" t="str">
        <x:v>employment_by_economic_activity</x:v>
      </x:c>
      <x:c r="D584" s="17" t="str">
        <x:v>ECO_ISIC4_X</x:v>
      </x:c>
      <x:c r="E584" s="17" t="n">
        <x:v>2017</x:v>
      </x:c>
      <x:c r="F584" s="76" t="n">
        <x:v>5.512</x:v>
      </x:c>
      <x:c r="G584" s="17" t="str">
        <x:v>PS</x:v>
      </x:c>
      <x:c r="H584" s="17" t="n">
        <x:v>3</x:v>
      </x:c>
      <x:c r="I584" s="17" t="str">
        <x:v>observation</x:v>
      </x:c>
      <x:c r="J584" s="17" t="str">
        <x:v>LFS - Labour Force Survey</x:v>
      </x:c>
      <x:c r="K584" s="17" t="str"/>
      <x:c r="L584" s="17" t="str">
        <x:v>Repository: ILO-STATISTICS - Micro data processing</x:v>
      </x:c>
      <x:c r="M584" s="17" t="str">
        <x:v>https://sdmx.ilo.org/rest/data/ILO,DF_EMP_TEMP_SEX_ECO_NB,1.0/IRN.A...?startPeriod=2000&amp;endPeriod=2026</x:v>
      </x:c>
      <x:c r="N584" s="17" t="str">
        <x:v>2026-08-29</x:v>
      </x:c>
    </x:row>
    <x:row r="585">
      <x:c r="A585" s="17" t="str">
        <x:v>DF_EMP_TEMP_SEX_ECO_NB-IRN-A-EMP_TEMP_NB-SEX_T-ECO_SECTOR_AGR-2017</x:v>
      </x:c>
      <x:c r="B585" s="17" t="str">
        <x:v>ilo-ilostat-sdmx-df_emp_temp_sex_eco_nb</x:v>
      </x:c>
      <x:c r="C585" s="17" t="str">
        <x:v>employment_by_economic_activity</x:v>
      </x:c>
      <x:c r="D585" s="17" t="str">
        <x:v>ECO_SECTOR_AGR</x:v>
      </x:c>
      <x:c r="E585" s="17" t="n">
        <x:v>2017</x:v>
      </x:c>
      <x:c r="F585" s="76" t="n">
        <x:v>3815.683</x:v>
      </x:c>
      <x:c r="G585" s="17" t="str">
        <x:v>PS</x:v>
      </x:c>
      <x:c r="H585" s="17" t="n">
        <x:v>3</x:v>
      </x:c>
      <x:c r="I585" s="17" t="str">
        <x:v>observation</x:v>
      </x:c>
      <x:c r="J585" s="17" t="str">
        <x:v>LFS - Labour Force Survey</x:v>
      </x:c>
      <x:c r="K585" s="17" t="str"/>
      <x:c r="L585" s="17" t="str">
        <x:v>Repository: ILO-STATISTICS - Micro data processing</x:v>
      </x:c>
      <x:c r="M585" s="17" t="str">
        <x:v>https://sdmx.ilo.org/rest/data/ILO,DF_EMP_TEMP_SEX_ECO_NB,1.0/IRN.A...?startPeriod=2000&amp;endPeriod=2026</x:v>
      </x:c>
      <x:c r="N585" s="17" t="str">
        <x:v>2026-08-29</x:v>
      </x:c>
    </x:row>
    <x:row r="586">
      <x:c r="A586" s="17" t="str">
        <x:v>DF_EMP_TEMP_SEX_ECO_NB-IRN-A-EMP_TEMP_NB-SEX_T-ECO_SECTOR_IND-2017</x:v>
      </x:c>
      <x:c r="B586" s="17" t="str">
        <x:v>ilo-ilostat-sdmx-df_emp_temp_sex_eco_nb</x:v>
      </x:c>
      <x:c r="C586" s="17" t="str">
        <x:v>employment_by_economic_activity</x:v>
      </x:c>
      <x:c r="D586" s="17" t="str">
        <x:v>ECO_SECTOR_IND</x:v>
      </x:c>
      <x:c r="E586" s="17" t="n">
        <x:v>2017</x:v>
      </x:c>
      <x:c r="F586" s="76" t="n">
        <x:v>7445.063</x:v>
      </x:c>
      <x:c r="G586" s="17" t="str">
        <x:v>PS</x:v>
      </x:c>
      <x:c r="H586" s="17" t="n">
        <x:v>3</x:v>
      </x:c>
      <x:c r="I586" s="17" t="str">
        <x:v>observation</x:v>
      </x:c>
      <x:c r="J586" s="17" t="str">
        <x:v>LFS - Labour Force Survey</x:v>
      </x:c>
      <x:c r="K586" s="17" t="str"/>
      <x:c r="L586" s="17" t="str">
        <x:v>Repository: ILO-STATISTICS - Micro data processing</x:v>
      </x:c>
      <x:c r="M586" s="17" t="str">
        <x:v>https://sdmx.ilo.org/rest/data/ILO,DF_EMP_TEMP_SEX_ECO_NB,1.0/IRN.A...?startPeriod=2000&amp;endPeriod=2026</x:v>
      </x:c>
      <x:c r="N586" s="17" t="str">
        <x:v>2026-08-29</x:v>
      </x:c>
    </x:row>
    <x:row r="587">
      <x:c r="A587" s="17" t="str">
        <x:v>DF_EMP_TEMP_SEX_ECO_NB-IRN-A-EMP_TEMP_NB-SEX_T-ECO_SECTOR_NAG-2017</x:v>
      </x:c>
      <x:c r="B587" s="17" t="str">
        <x:v>ilo-ilostat-sdmx-df_emp_temp_sex_eco_nb</x:v>
      </x:c>
      <x:c r="C587" s="17" t="str">
        <x:v>employment_by_economic_activity</x:v>
      </x:c>
      <x:c r="D587" s="17" t="str">
        <x:v>ECO_SECTOR_NAG</x:v>
      </x:c>
      <x:c r="E587" s="17" t="n">
        <x:v>2017</x:v>
      </x:c>
      <x:c r="F587" s="76" t="n">
        <x:v>19195.972</x:v>
      </x:c>
      <x:c r="G587" s="17" t="str">
        <x:v>PS</x:v>
      </x:c>
      <x:c r="H587" s="17" t="n">
        <x:v>3</x:v>
      </x:c>
      <x:c r="I587" s="17" t="str">
        <x:v>observation</x:v>
      </x:c>
      <x:c r="J587" s="17" t="str">
        <x:v>LFS - Labour Force Survey</x:v>
      </x:c>
      <x:c r="K587" s="17" t="str"/>
      <x:c r="L587" s="17" t="str">
        <x:v>Repository: ILO-STATISTICS - Micro data processing</x:v>
      </x:c>
      <x:c r="M587" s="17" t="str">
        <x:v>https://sdmx.ilo.org/rest/data/ILO,DF_EMP_TEMP_SEX_ECO_NB,1.0/IRN.A...?startPeriod=2000&amp;endPeriod=2026</x:v>
      </x:c>
      <x:c r="N587" s="17" t="str">
        <x:v>2026-08-29</x:v>
      </x:c>
    </x:row>
    <x:row r="588">
      <x:c r="A588" s="17" t="str">
        <x:v>DF_EMP_TEMP_SEX_ECO_NB-IRN-A-EMP_TEMP_NB-SEX_T-ECO_SECTOR_SER-2017</x:v>
      </x:c>
      <x:c r="B588" s="17" t="str">
        <x:v>ilo-ilostat-sdmx-df_emp_temp_sex_eco_nb</x:v>
      </x:c>
      <x:c r="C588" s="17" t="str">
        <x:v>employment_by_economic_activity</x:v>
      </x:c>
      <x:c r="D588" s="17" t="str">
        <x:v>ECO_SECTOR_SER</x:v>
      </x:c>
      <x:c r="E588" s="17" t="n">
        <x:v>2017</x:v>
      </x:c>
      <x:c r="F588" s="76" t="n">
        <x:v>11745.397</x:v>
      </x:c>
      <x:c r="G588" s="17" t="str">
        <x:v>PS</x:v>
      </x:c>
      <x:c r="H588" s="17" t="n">
        <x:v>3</x:v>
      </x:c>
      <x:c r="I588" s="17" t="str">
        <x:v>observation</x:v>
      </x:c>
      <x:c r="J588" s="17" t="str">
        <x:v>LFS - Labour Force Survey</x:v>
      </x:c>
      <x:c r="K588" s="17" t="str"/>
      <x:c r="L588" s="17" t="str">
        <x:v>Repository: ILO-STATISTICS - Micro data processing</x:v>
      </x:c>
      <x:c r="M588" s="17" t="str">
        <x:v>https://sdmx.ilo.org/rest/data/ILO,DF_EMP_TEMP_SEX_ECO_NB,1.0/IRN.A...?startPeriod=2000&amp;endPeriod=2026</x:v>
      </x:c>
      <x:c r="N588" s="17" t="str">
        <x:v>2026-08-29</x:v>
      </x:c>
    </x:row>
    <x:row r="589">
      <x:c r="A589" s="17" t="str">
        <x:v>DF_EMP_TEMP_SEX_ECO_NB-IRN-A-EMP_TEMP_NB-SEX_T-ECO_SECTOR_TOTAL-2017</x:v>
      </x:c>
      <x:c r="B589" s="17" t="str">
        <x:v>ilo-ilostat-sdmx-df_emp_temp_sex_eco_nb</x:v>
      </x:c>
      <x:c r="C589" s="17" t="str">
        <x:v>employment_by_economic_activity</x:v>
      </x:c>
      <x:c r="D589" s="17" t="str">
        <x:v>ECO_SECTOR_TOTAL</x:v>
      </x:c>
      <x:c r="E589" s="17" t="n">
        <x:v>2017</x:v>
      </x:c>
      <x:c r="F589" s="76" t="n">
        <x:v>23011.655</x:v>
      </x:c>
      <x:c r="G589" s="17" t="str">
        <x:v>PS</x:v>
      </x:c>
      <x:c r="H589" s="17" t="n">
        <x:v>3</x:v>
      </x:c>
      <x:c r="I589" s="17" t="str">
        <x:v>observation</x:v>
      </x:c>
      <x:c r="J589" s="17" t="str">
        <x:v>LFS - Labour Force Survey</x:v>
      </x:c>
      <x:c r="K589" s="17" t="str"/>
      <x:c r="L589" s="17" t="str">
        <x:v>Repository: ILO-STATISTICS - Micro data processing</x:v>
      </x:c>
      <x:c r="M589" s="17" t="str">
        <x:v>https://sdmx.ilo.org/rest/data/ILO,DF_EMP_TEMP_SEX_ECO_NB,1.0/IRN.A...?startPeriod=2000&amp;endPeriod=2026</x:v>
      </x:c>
      <x:c r="N589" s="17" t="str">
        <x:v>2026-08-29</x:v>
      </x:c>
    </x:row>
    <x:row r="590">
      <x:c r="A590" s="17" t="str">
        <x:v>DF_EMP_TEMP_SEX_ECO_NB-IRN-A-EMP_TEMP_NB-SEX_T-ECO_SECTOR_X-2017</x:v>
      </x:c>
      <x:c r="B590" s="17" t="str">
        <x:v>ilo-ilostat-sdmx-df_emp_temp_sex_eco_nb</x:v>
      </x:c>
      <x:c r="C590" s="17" t="str">
        <x:v>employment_by_economic_activity</x:v>
      </x:c>
      <x:c r="D590" s="17" t="str">
        <x:v>ECO_SECTOR_X</x:v>
      </x:c>
      <x:c r="E590" s="17" t="n">
        <x:v>2017</x:v>
      </x:c>
      <x:c r="F590" s="76" t="n">
        <x:v>5.512</x:v>
      </x:c>
      <x:c r="G590" s="17" t="str">
        <x:v>PS</x:v>
      </x:c>
      <x:c r="H590" s="17" t="n">
        <x:v>3</x:v>
      </x:c>
      <x:c r="I590" s="17" t="str">
        <x:v>observation</x:v>
      </x:c>
      <x:c r="J590" s="17" t="str">
        <x:v>LFS - Labour Force Survey</x:v>
      </x:c>
      <x:c r="K590" s="17" t="str"/>
      <x:c r="L590" s="17" t="str">
        <x:v>Repository: ILO-STATISTICS - Micro data processing</x:v>
      </x:c>
      <x:c r="M590" s="17" t="str">
        <x:v>https://sdmx.ilo.org/rest/data/ILO,DF_EMP_TEMP_SEX_ECO_NB,1.0/IRN.A...?startPeriod=2000&amp;endPeriod=2026</x:v>
      </x:c>
      <x:c r="N590" s="17" t="str">
        <x:v>2026-08-29</x:v>
      </x:c>
    </x:row>
    <x:row r="591">
      <x:c r="A591" s="17" t="str">
        <x:v>DF_EMP_TEMP_SEX_ECO_NB-IRN-A-EMP_TEMP_NB-SEX_T-ECO_AGGREGATE_AGR-2018</x:v>
      </x:c>
      <x:c r="B591" s="17" t="str">
        <x:v>ilo-ilostat-sdmx-df_emp_temp_sex_eco_nb</x:v>
      </x:c>
      <x:c r="C591" s="17" t="str">
        <x:v>employment_by_economic_activity</x:v>
      </x:c>
      <x:c r="D591" s="17" t="str">
        <x:v>ECO_AGGREGATE_AGR</x:v>
      </x:c>
      <x:c r="E591" s="17" t="n">
        <x:v>2018</x:v>
      </x:c>
      <x:c r="F591" s="76" t="n">
        <x:v>3902.356</x:v>
      </x:c>
      <x:c r="G591" s="17" t="str">
        <x:v>PS</x:v>
      </x:c>
      <x:c r="H591" s="17" t="n">
        <x:v>3</x:v>
      </x:c>
      <x:c r="I591" s="17" t="str">
        <x:v>observation</x:v>
      </x:c>
      <x:c r="J591" s="17" t="str">
        <x:v>LFS - Labour Force Survey</x:v>
      </x:c>
      <x:c r="K591" s="17" t="str">
        <x:v>B</x:v>
      </x:c>
      <x:c r="L591" s="17" t="str">
        <x:v>Repository: ILO-STATISTICS - Micro data processing</x:v>
      </x:c>
      <x:c r="M591" s="17" t="str">
        <x:v>https://sdmx.ilo.org/rest/data/ILO,DF_EMP_TEMP_SEX_ECO_NB,1.0/IRN.A...?startPeriod=2000&amp;endPeriod=2026</x:v>
      </x:c>
      <x:c r="N591" s="17" t="str">
        <x:v>2026-08-29</x:v>
      </x:c>
    </x:row>
    <x:row r="592">
      <x:c r="A592" s="17" t="str">
        <x:v>DF_EMP_TEMP_SEX_ECO_NB-IRN-A-EMP_TEMP_NB-SEX_T-ECO_AGGREGATE_CON-2018</x:v>
      </x:c>
      <x:c r="B592" s="17" t="str">
        <x:v>ilo-ilostat-sdmx-df_emp_temp_sex_eco_nb</x:v>
      </x:c>
      <x:c r="C592" s="17" t="str">
        <x:v>employment_by_economic_activity</x:v>
      </x:c>
      <x:c r="D592" s="17" t="str">
        <x:v>ECO_AGGREGATE_CON</x:v>
      </x:c>
      <x:c r="E592" s="17" t="n">
        <x:v>2018</x:v>
      </x:c>
      <x:c r="F592" s="76" t="n">
        <x:v>2987.18</x:v>
      </x:c>
      <x:c r="G592" s="17" t="str">
        <x:v>PS</x:v>
      </x:c>
      <x:c r="H592" s="17" t="n">
        <x:v>3</x:v>
      </x:c>
      <x:c r="I592" s="17" t="str">
        <x:v>observation</x:v>
      </x:c>
      <x:c r="J592" s="17" t="str">
        <x:v>LFS - Labour Force Survey</x:v>
      </x:c>
      <x:c r="K592" s="17" t="str">
        <x:v>B</x:v>
      </x:c>
      <x:c r="L592" s="17" t="str">
        <x:v>Repository: ILO-STATISTICS - Micro data processing</x:v>
      </x:c>
      <x:c r="M592" s="17" t="str">
        <x:v>https://sdmx.ilo.org/rest/data/ILO,DF_EMP_TEMP_SEX_ECO_NB,1.0/IRN.A...?startPeriod=2000&amp;endPeriod=2026</x:v>
      </x:c>
      <x:c r="N592" s="17" t="str">
        <x:v>2026-08-29</x:v>
      </x:c>
    </x:row>
    <x:row r="593">
      <x:c r="A593" s="17" t="str">
        <x:v>DF_EMP_TEMP_SEX_ECO_NB-IRN-A-EMP_TEMP_NB-SEX_T-ECO_AGGREGATE_MAN-2018</x:v>
      </x:c>
      <x:c r="B593" s="17" t="str">
        <x:v>ilo-ilostat-sdmx-df_emp_temp_sex_eco_nb</x:v>
      </x:c>
      <x:c r="C593" s="17" t="str">
        <x:v>employment_by_economic_activity</x:v>
      </x:c>
      <x:c r="D593" s="17" t="str">
        <x:v>ECO_AGGREGATE_MAN</x:v>
      </x:c>
      <x:c r="E593" s="17" t="n">
        <x:v>2018</x:v>
      </x:c>
      <x:c r="F593" s="76" t="n">
        <x:v>4104.542</x:v>
      </x:c>
      <x:c r="G593" s="17" t="str">
        <x:v>PS</x:v>
      </x:c>
      <x:c r="H593" s="17" t="n">
        <x:v>3</x:v>
      </x:c>
      <x:c r="I593" s="17" t="str">
        <x:v>observation</x:v>
      </x:c>
      <x:c r="J593" s="17" t="str">
        <x:v>LFS - Labour Force Survey</x:v>
      </x:c>
      <x:c r="K593" s="17" t="str">
        <x:v>B</x:v>
      </x:c>
      <x:c r="L593" s="17" t="str">
        <x:v>Repository: ILO-STATISTICS - Micro data processing</x:v>
      </x:c>
      <x:c r="M593" s="17" t="str">
        <x:v>https://sdmx.ilo.org/rest/data/ILO,DF_EMP_TEMP_SEX_ECO_NB,1.0/IRN.A...?startPeriod=2000&amp;endPeriod=2026</x:v>
      </x:c>
      <x:c r="N593" s="17" t="str">
        <x:v>2026-08-29</x:v>
      </x:c>
    </x:row>
    <x:row r="594">
      <x:c r="A594" s="17" t="str">
        <x:v>DF_EMP_TEMP_SEX_ECO_NB-IRN-A-EMP_TEMP_NB-SEX_T-ECO_AGGREGATE_MEL-2018</x:v>
      </x:c>
      <x:c r="B594" s="17" t="str">
        <x:v>ilo-ilostat-sdmx-df_emp_temp_sex_eco_nb</x:v>
      </x:c>
      <x:c r="C594" s="17" t="str">
        <x:v>employment_by_economic_activity</x:v>
      </x:c>
      <x:c r="D594" s="17" t="str">
        <x:v>ECO_AGGREGATE_MEL</x:v>
      </x:c>
      <x:c r="E594" s="17" t="n">
        <x:v>2018</x:v>
      </x:c>
      <x:c r="F594" s="76" t="n">
        <x:v>499.759</x:v>
      </x:c>
      <x:c r="G594" s="17" t="str">
        <x:v>PS</x:v>
      </x:c>
      <x:c r="H594" s="17" t="n">
        <x:v>3</x:v>
      </x:c>
      <x:c r="I594" s="17" t="str">
        <x:v>observation</x:v>
      </x:c>
      <x:c r="J594" s="17" t="str">
        <x:v>LFS - Labour Force Survey</x:v>
      </x:c>
      <x:c r="K594" s="17" t="str">
        <x:v>B</x:v>
      </x:c>
      <x:c r="L594" s="17" t="str">
        <x:v>Repository: ILO-STATISTICS - Micro data processing</x:v>
      </x:c>
      <x:c r="M594" s="17" t="str">
        <x:v>https://sdmx.ilo.org/rest/data/ILO,DF_EMP_TEMP_SEX_ECO_NB,1.0/IRN.A...?startPeriod=2000&amp;endPeriod=2026</x:v>
      </x:c>
      <x:c r="N594" s="17" t="str">
        <x:v>2026-08-29</x:v>
      </x:c>
    </x:row>
    <x:row r="595">
      <x:c r="A595" s="17" t="str">
        <x:v>DF_EMP_TEMP_SEX_ECO_NB-IRN-A-EMP_TEMP_NB-SEX_T-ECO_AGGREGATE_MKT-2018</x:v>
      </x:c>
      <x:c r="B595" s="17" t="str">
        <x:v>ilo-ilostat-sdmx-df_emp_temp_sex_eco_nb</x:v>
      </x:c>
      <x:c r="C595" s="17" t="str">
        <x:v>employment_by_economic_activity</x:v>
      </x:c>
      <x:c r="D595" s="17" t="str">
        <x:v>ECO_AGGREGATE_MKT</x:v>
      </x:c>
      <x:c r="E595" s="17" t="n">
        <x:v>2018</x:v>
      </x:c>
      <x:c r="F595" s="76" t="n">
        <x:v>7666.53</x:v>
      </x:c>
      <x:c r="G595" s="17" t="str">
        <x:v>PS</x:v>
      </x:c>
      <x:c r="H595" s="17" t="n">
        <x:v>3</x:v>
      </x:c>
      <x:c r="I595" s="17" t="str">
        <x:v>observation</x:v>
      </x:c>
      <x:c r="J595" s="17" t="str">
        <x:v>LFS - Labour Force Survey</x:v>
      </x:c>
      <x:c r="K595" s="17" t="str">
        <x:v>B</x:v>
      </x:c>
      <x:c r="L595" s="17" t="str">
        <x:v>Repository: ILO-STATISTICS - Micro data processing</x:v>
      </x:c>
      <x:c r="M595" s="17" t="str">
        <x:v>https://sdmx.ilo.org/rest/data/ILO,DF_EMP_TEMP_SEX_ECO_NB,1.0/IRN.A...?startPeriod=2000&amp;endPeriod=2026</x:v>
      </x:c>
      <x:c r="N595" s="17" t="str">
        <x:v>2026-08-29</x:v>
      </x:c>
    </x:row>
    <x:row r="596">
      <x:c r="A596" s="17" t="str">
        <x:v>DF_EMP_TEMP_SEX_ECO_NB-IRN-A-EMP_TEMP_NB-SEX_T-ECO_AGGREGATE_PUB-2018</x:v>
      </x:c>
      <x:c r="B596" s="17" t="str">
        <x:v>ilo-ilostat-sdmx-df_emp_temp_sex_eco_nb</x:v>
      </x:c>
      <x:c r="C596" s="17" t="str">
        <x:v>employment_by_economic_activity</x:v>
      </x:c>
      <x:c r="D596" s="17" t="str">
        <x:v>ECO_AGGREGATE_PUB</x:v>
      </x:c>
      <x:c r="E596" s="17" t="n">
        <x:v>2018</x:v>
      </x:c>
      <x:c r="F596" s="76" t="n">
        <x:v>4271.586</x:v>
      </x:c>
      <x:c r="G596" s="17" t="str">
        <x:v>PS</x:v>
      </x:c>
      <x:c r="H596" s="17" t="n">
        <x:v>3</x:v>
      </x:c>
      <x:c r="I596" s="17" t="str">
        <x:v>observation</x:v>
      </x:c>
      <x:c r="J596" s="17" t="str">
        <x:v>LFS - Labour Force Survey</x:v>
      </x:c>
      <x:c r="K596" s="17" t="str">
        <x:v>B</x:v>
      </x:c>
      <x:c r="L596" s="17" t="str">
        <x:v>Repository: ILO-STATISTICS - Micro data processing</x:v>
      </x:c>
      <x:c r="M596" s="17" t="str">
        <x:v>https://sdmx.ilo.org/rest/data/ILO,DF_EMP_TEMP_SEX_ECO_NB,1.0/IRN.A...?startPeriod=2000&amp;endPeriod=2026</x:v>
      </x:c>
      <x:c r="N596" s="17" t="str">
        <x:v>2026-08-29</x:v>
      </x:c>
    </x:row>
    <x:row r="597">
      <x:c r="A597" s="17" t="str">
        <x:v>DF_EMP_TEMP_SEX_ECO_NB-IRN-A-EMP_TEMP_NB-SEX_T-ECO_AGGREGATE_TOTAL-2018</x:v>
      </x:c>
      <x:c r="B597" s="17" t="str">
        <x:v>ilo-ilostat-sdmx-df_emp_temp_sex_eco_nb</x:v>
      </x:c>
      <x:c r="C597" s="17" t="str">
        <x:v>employment_by_economic_activity</x:v>
      </x:c>
      <x:c r="D597" s="17" t="str">
        <x:v>ECO_AGGREGATE_TOTAL</x:v>
      </x:c>
      <x:c r="E597" s="17" t="n">
        <x:v>2018</x:v>
      </x:c>
      <x:c r="F597" s="76" t="n">
        <x:v>23435.812</x:v>
      </x:c>
      <x:c r="G597" s="17" t="str">
        <x:v>PS</x:v>
      </x:c>
      <x:c r="H597" s="17" t="n">
        <x:v>3</x:v>
      </x:c>
      <x:c r="I597" s="17" t="str">
        <x:v>observation</x:v>
      </x:c>
      <x:c r="J597" s="17" t="str">
        <x:v>LFS - Labour Force Survey</x:v>
      </x:c>
      <x:c r="K597" s="17" t="str">
        <x:v>B</x:v>
      </x:c>
      <x:c r="L597" s="17" t="str">
        <x:v>Repository: ILO-STATISTICS - Micro data processing</x:v>
      </x:c>
      <x:c r="M597" s="17" t="str">
        <x:v>https://sdmx.ilo.org/rest/data/ILO,DF_EMP_TEMP_SEX_ECO_NB,1.0/IRN.A...?startPeriod=2000&amp;endPeriod=2026</x:v>
      </x:c>
      <x:c r="N597" s="17" t="str">
        <x:v>2026-08-29</x:v>
      </x:c>
    </x:row>
    <x:row r="598">
      <x:c r="A598" s="17" t="str">
        <x:v>DF_EMP_TEMP_SEX_ECO_NB-IRN-A-EMP_TEMP_NB-SEX_T-ECO_AGGREGATE_X-2018</x:v>
      </x:c>
      <x:c r="B598" s="17" t="str">
        <x:v>ilo-ilostat-sdmx-df_emp_temp_sex_eco_nb</x:v>
      </x:c>
      <x:c r="C598" s="17" t="str">
        <x:v>employment_by_economic_activity</x:v>
      </x:c>
      <x:c r="D598" s="17" t="str">
        <x:v>ECO_AGGREGATE_X</x:v>
      </x:c>
      <x:c r="E598" s="17" t="n">
        <x:v>2018</x:v>
      </x:c>
      <x:c r="F598" s="76" t="n">
        <x:v>3.861</x:v>
      </x:c>
      <x:c r="G598" s="17" t="str">
        <x:v>PS</x:v>
      </x:c>
      <x:c r="H598" s="17" t="n">
        <x:v>3</x:v>
      </x:c>
      <x:c r="I598" s="17" t="str">
        <x:v>observation</x:v>
      </x:c>
      <x:c r="J598" s="17" t="str">
        <x:v>LFS - Labour Force Survey</x:v>
      </x:c>
      <x:c r="K598" s="17" t="str">
        <x:v>B</x:v>
      </x:c>
      <x:c r="L598" s="17" t="str">
        <x:v>Repository: ILO-STATISTICS - Micro data processing</x:v>
      </x:c>
      <x:c r="M598" s="17" t="str">
        <x:v>https://sdmx.ilo.org/rest/data/ILO,DF_EMP_TEMP_SEX_ECO_NB,1.0/IRN.A...?startPeriod=2000&amp;endPeriod=2026</x:v>
      </x:c>
      <x:c r="N598" s="17" t="str">
        <x:v>2026-08-29</x:v>
      </x:c>
    </x:row>
    <x:row r="599">
      <x:c r="A599" s="17" t="str">
        <x:v>DF_EMP_TEMP_SEX_ECO_NB-IRN-A-EMP_TEMP_NB-SEX_T-ECO_ISIC4_A-2018</x:v>
      </x:c>
      <x:c r="B599" s="17" t="str">
        <x:v>ilo-ilostat-sdmx-df_emp_temp_sex_eco_nb</x:v>
      </x:c>
      <x:c r="C599" s="17" t="str">
        <x:v>employment_by_economic_activity</x:v>
      </x:c>
      <x:c r="D599" s="17" t="str">
        <x:v>ECO_ISIC4_A</x:v>
      </x:c>
      <x:c r="E599" s="17" t="n">
        <x:v>2018</x:v>
      </x:c>
      <x:c r="F599" s="76" t="n">
        <x:v>3902.356</x:v>
      </x:c>
      <x:c r="G599" s="17" t="str">
        <x:v>PS</x:v>
      </x:c>
      <x:c r="H599" s="17" t="n">
        <x:v>3</x:v>
      </x:c>
      <x:c r="I599" s="17" t="str">
        <x:v>observation</x:v>
      </x:c>
      <x:c r="J599" s="17" t="str">
        <x:v>LFS - Labour Force Survey</x:v>
      </x:c>
      <x:c r="K599" s="17" t="str">
        <x:v>B</x:v>
      </x:c>
      <x:c r="L599" s="17" t="str">
        <x:v>Repository: ILO-STATISTICS - Micro data processing</x:v>
      </x:c>
      <x:c r="M599" s="17" t="str">
        <x:v>https://sdmx.ilo.org/rest/data/ILO,DF_EMP_TEMP_SEX_ECO_NB,1.0/IRN.A...?startPeriod=2000&amp;endPeriod=2026</x:v>
      </x:c>
      <x:c r="N599" s="17" t="str">
        <x:v>2026-08-29</x:v>
      </x:c>
    </x:row>
    <x:row r="600">
      <x:c r="A600" s="17" t="str">
        <x:v>DF_EMP_TEMP_SEX_ECO_NB-IRN-A-EMP_TEMP_NB-SEX_T-ECO_ISIC4_B-2018</x:v>
      </x:c>
      <x:c r="B600" s="17" t="str">
        <x:v>ilo-ilostat-sdmx-df_emp_temp_sex_eco_nb</x:v>
      </x:c>
      <x:c r="C600" s="17" t="str">
        <x:v>employment_by_economic_activity</x:v>
      </x:c>
      <x:c r="D600" s="17" t="str">
        <x:v>ECO_ISIC4_B</x:v>
      </x:c>
      <x:c r="E600" s="17" t="n">
        <x:v>2018</x:v>
      </x:c>
      <x:c r="F600" s="76" t="n">
        <x:v>195.488</x:v>
      </x:c>
      <x:c r="G600" s="17" t="str">
        <x:v>PS</x:v>
      </x:c>
      <x:c r="H600" s="17" t="n">
        <x:v>3</x:v>
      </x:c>
      <x:c r="I600" s="17" t="str">
        <x:v>observation</x:v>
      </x:c>
      <x:c r="J600" s="17" t="str">
        <x:v>LFS - Labour Force Survey</x:v>
      </x:c>
      <x:c r="K600" s="17" t="str">
        <x:v>B</x:v>
      </x:c>
      <x:c r="L600" s="17" t="str">
        <x:v>Repository: ILO-STATISTICS - Micro data processing</x:v>
      </x:c>
      <x:c r="M600" s="17" t="str">
        <x:v>https://sdmx.ilo.org/rest/data/ILO,DF_EMP_TEMP_SEX_ECO_NB,1.0/IRN.A...?startPeriod=2000&amp;endPeriod=2026</x:v>
      </x:c>
      <x:c r="N600" s="17" t="str">
        <x:v>2026-08-29</x:v>
      </x:c>
    </x:row>
    <x:row r="601">
      <x:c r="A601" s="17" t="str">
        <x:v>DF_EMP_TEMP_SEX_ECO_NB-IRN-A-EMP_TEMP_NB-SEX_T-ECO_ISIC4_C-2018</x:v>
      </x:c>
      <x:c r="B601" s="17" t="str">
        <x:v>ilo-ilostat-sdmx-df_emp_temp_sex_eco_nb</x:v>
      </x:c>
      <x:c r="C601" s="17" t="str">
        <x:v>employment_by_economic_activity</x:v>
      </x:c>
      <x:c r="D601" s="17" t="str">
        <x:v>ECO_ISIC4_C</x:v>
      </x:c>
      <x:c r="E601" s="17" t="n">
        <x:v>2018</x:v>
      </x:c>
      <x:c r="F601" s="76" t="n">
        <x:v>4104.542</x:v>
      </x:c>
      <x:c r="G601" s="17" t="str">
        <x:v>PS</x:v>
      </x:c>
      <x:c r="H601" s="17" t="n">
        <x:v>3</x:v>
      </x:c>
      <x:c r="I601" s="17" t="str">
        <x:v>observation</x:v>
      </x:c>
      <x:c r="J601" s="17" t="str">
        <x:v>LFS - Labour Force Survey</x:v>
      </x:c>
      <x:c r="K601" s="17" t="str">
        <x:v>B</x:v>
      </x:c>
      <x:c r="L601" s="17" t="str">
        <x:v>Repository: ILO-STATISTICS - Micro data processing</x:v>
      </x:c>
      <x:c r="M601" s="17" t="str">
        <x:v>https://sdmx.ilo.org/rest/data/ILO,DF_EMP_TEMP_SEX_ECO_NB,1.0/IRN.A...?startPeriod=2000&amp;endPeriod=2026</x:v>
      </x:c>
      <x:c r="N601" s="17" t="str">
        <x:v>2026-08-29</x:v>
      </x:c>
    </x:row>
    <x:row r="602">
      <x:c r="A602" s="17" t="str">
        <x:v>DF_EMP_TEMP_SEX_ECO_NB-IRN-A-EMP_TEMP_NB-SEX_T-ECO_ISIC4_D-2018</x:v>
      </x:c>
      <x:c r="B602" s="17" t="str">
        <x:v>ilo-ilostat-sdmx-df_emp_temp_sex_eco_nb</x:v>
      </x:c>
      <x:c r="C602" s="17" t="str">
        <x:v>employment_by_economic_activity</x:v>
      </x:c>
      <x:c r="D602" s="17" t="str">
        <x:v>ECO_ISIC4_D</x:v>
      </x:c>
      <x:c r="E602" s="17" t="n">
        <x:v>2018</x:v>
      </x:c>
      <x:c r="F602" s="76" t="n">
        <x:v>170.836</x:v>
      </x:c>
      <x:c r="G602" s="17" t="str">
        <x:v>PS</x:v>
      </x:c>
      <x:c r="H602" s="17" t="n">
        <x:v>3</x:v>
      </x:c>
      <x:c r="I602" s="17" t="str">
        <x:v>observation</x:v>
      </x:c>
      <x:c r="J602" s="17" t="str">
        <x:v>LFS - Labour Force Survey</x:v>
      </x:c>
      <x:c r="K602" s="17" t="str">
        <x:v>B</x:v>
      </x:c>
      <x:c r="L602" s="17" t="str">
        <x:v>Repository: ILO-STATISTICS - Micro data processing</x:v>
      </x:c>
      <x:c r="M602" s="17" t="str">
        <x:v>https://sdmx.ilo.org/rest/data/ILO,DF_EMP_TEMP_SEX_ECO_NB,1.0/IRN.A...?startPeriod=2000&amp;endPeriod=2026</x:v>
      </x:c>
      <x:c r="N602" s="17" t="str">
        <x:v>2026-08-29</x:v>
      </x:c>
    </x:row>
    <x:row r="603">
      <x:c r="A603" s="17" t="str">
        <x:v>DF_EMP_TEMP_SEX_ECO_NB-IRN-A-EMP_TEMP_NB-SEX_T-ECO_ISIC4_E-2018</x:v>
      </x:c>
      <x:c r="B603" s="17" t="str">
        <x:v>ilo-ilostat-sdmx-df_emp_temp_sex_eco_nb</x:v>
      </x:c>
      <x:c r="C603" s="17" t="str">
        <x:v>employment_by_economic_activity</x:v>
      </x:c>
      <x:c r="D603" s="17" t="str">
        <x:v>ECO_ISIC4_E</x:v>
      </x:c>
      <x:c r="E603" s="17" t="n">
        <x:v>2018</x:v>
      </x:c>
      <x:c r="F603" s="76" t="n">
        <x:v>133.434</x:v>
      </x:c>
      <x:c r="G603" s="17" t="str">
        <x:v>PS</x:v>
      </x:c>
      <x:c r="H603" s="17" t="n">
        <x:v>3</x:v>
      </x:c>
      <x:c r="I603" s="17" t="str">
        <x:v>observation</x:v>
      </x:c>
      <x:c r="J603" s="17" t="str">
        <x:v>LFS - Labour Force Survey</x:v>
      </x:c>
      <x:c r="K603" s="17" t="str">
        <x:v>B</x:v>
      </x:c>
      <x:c r="L603" s="17" t="str">
        <x:v>Repository: ILO-STATISTICS - Micro data processing</x:v>
      </x:c>
      <x:c r="M603" s="17" t="str">
        <x:v>https://sdmx.ilo.org/rest/data/ILO,DF_EMP_TEMP_SEX_ECO_NB,1.0/IRN.A...?startPeriod=2000&amp;endPeriod=2026</x:v>
      </x:c>
      <x:c r="N603" s="17" t="str">
        <x:v>2026-08-29</x:v>
      </x:c>
    </x:row>
    <x:row r="604">
      <x:c r="A604" s="17" t="str">
        <x:v>DF_EMP_TEMP_SEX_ECO_NB-IRN-A-EMP_TEMP_NB-SEX_T-ECO_ISIC4_F-2018</x:v>
      </x:c>
      <x:c r="B604" s="17" t="str">
        <x:v>ilo-ilostat-sdmx-df_emp_temp_sex_eco_nb</x:v>
      </x:c>
      <x:c r="C604" s="17" t="str">
        <x:v>employment_by_economic_activity</x:v>
      </x:c>
      <x:c r="D604" s="17" t="str">
        <x:v>ECO_ISIC4_F</x:v>
      </x:c>
      <x:c r="E604" s="17" t="n">
        <x:v>2018</x:v>
      </x:c>
      <x:c r="F604" s="76" t="n">
        <x:v>2987.18</x:v>
      </x:c>
      <x:c r="G604" s="17" t="str">
        <x:v>PS</x:v>
      </x:c>
      <x:c r="H604" s="17" t="n">
        <x:v>3</x:v>
      </x:c>
      <x:c r="I604" s="17" t="str">
        <x:v>observation</x:v>
      </x:c>
      <x:c r="J604" s="17" t="str">
        <x:v>LFS - Labour Force Survey</x:v>
      </x:c>
      <x:c r="K604" s="17" t="str">
        <x:v>B</x:v>
      </x:c>
      <x:c r="L604" s="17" t="str">
        <x:v>Repository: ILO-STATISTICS - Micro data processing</x:v>
      </x:c>
      <x:c r="M604" s="17" t="str">
        <x:v>https://sdmx.ilo.org/rest/data/ILO,DF_EMP_TEMP_SEX_ECO_NB,1.0/IRN.A...?startPeriod=2000&amp;endPeriod=2026</x:v>
      </x:c>
      <x:c r="N604" s="17" t="str">
        <x:v>2026-08-29</x:v>
      </x:c>
    </x:row>
    <x:row r="605">
      <x:c r="A605" s="17" t="str">
        <x:v>DF_EMP_TEMP_SEX_ECO_NB-IRN-A-EMP_TEMP_NB-SEX_T-ECO_ISIC4_G-2018</x:v>
      </x:c>
      <x:c r="B605" s="17" t="str">
        <x:v>ilo-ilostat-sdmx-df_emp_temp_sex_eco_nb</x:v>
      </x:c>
      <x:c r="C605" s="17" t="str">
        <x:v>employment_by_economic_activity</x:v>
      </x:c>
      <x:c r="D605" s="17" t="str">
        <x:v>ECO_ISIC4_G</x:v>
      </x:c>
      <x:c r="E605" s="17" t="n">
        <x:v>2018</x:v>
      </x:c>
      <x:c r="F605" s="76" t="n">
        <x:v>3715.435</x:v>
      </x:c>
      <x:c r="G605" s="17" t="str">
        <x:v>PS</x:v>
      </x:c>
      <x:c r="H605" s="17" t="n">
        <x:v>3</x:v>
      </x:c>
      <x:c r="I605" s="17" t="str">
        <x:v>observation</x:v>
      </x:c>
      <x:c r="J605" s="17" t="str">
        <x:v>LFS - Labour Force Survey</x:v>
      </x:c>
      <x:c r="K605" s="17" t="str">
        <x:v>B</x:v>
      </x:c>
      <x:c r="L605" s="17" t="str">
        <x:v>Repository: ILO-STATISTICS - Micro data processing</x:v>
      </x:c>
      <x:c r="M605" s="17" t="str">
        <x:v>https://sdmx.ilo.org/rest/data/ILO,DF_EMP_TEMP_SEX_ECO_NB,1.0/IRN.A...?startPeriod=2000&amp;endPeriod=2026</x:v>
      </x:c>
      <x:c r="N605" s="17" t="str">
        <x:v>2026-08-29</x:v>
      </x:c>
    </x:row>
    <x:row r="606">
      <x:c r="A606" s="17" t="str">
        <x:v>DF_EMP_TEMP_SEX_ECO_NB-IRN-A-EMP_TEMP_NB-SEX_T-ECO_ISIC4_H-2018</x:v>
      </x:c>
      <x:c r="B606" s="17" t="str">
        <x:v>ilo-ilostat-sdmx-df_emp_temp_sex_eco_nb</x:v>
      </x:c>
      <x:c r="C606" s="17" t="str">
        <x:v>employment_by_economic_activity</x:v>
      </x:c>
      <x:c r="D606" s="17" t="str">
        <x:v>ECO_ISIC4_H</x:v>
      </x:c>
      <x:c r="E606" s="17" t="n">
        <x:v>2018</x:v>
      </x:c>
      <x:c r="F606" s="76" t="n">
        <x:v>2239.789</x:v>
      </x:c>
      <x:c r="G606" s="17" t="str">
        <x:v>PS</x:v>
      </x:c>
      <x:c r="H606" s="17" t="n">
        <x:v>3</x:v>
      </x:c>
      <x:c r="I606" s="17" t="str">
        <x:v>observation</x:v>
      </x:c>
      <x:c r="J606" s="17" t="str">
        <x:v>LFS - Labour Force Survey</x:v>
      </x:c>
      <x:c r="K606" s="17" t="str">
        <x:v>B</x:v>
      </x:c>
      <x:c r="L606" s="17" t="str">
        <x:v>Repository: ILO-STATISTICS - Micro data processing</x:v>
      </x:c>
      <x:c r="M606" s="17" t="str">
        <x:v>https://sdmx.ilo.org/rest/data/ILO,DF_EMP_TEMP_SEX_ECO_NB,1.0/IRN.A...?startPeriod=2000&amp;endPeriod=2026</x:v>
      </x:c>
      <x:c r="N606" s="17" t="str">
        <x:v>2026-08-29</x:v>
      </x:c>
    </x:row>
    <x:row r="607">
      <x:c r="A607" s="17" t="str">
        <x:v>DF_EMP_TEMP_SEX_ECO_NB-IRN-A-EMP_TEMP_NB-SEX_T-ECO_ISIC4_I-2018</x:v>
      </x:c>
      <x:c r="B607" s="17" t="str">
        <x:v>ilo-ilostat-sdmx-df_emp_temp_sex_eco_nb</x:v>
      </x:c>
      <x:c r="C607" s="17" t="str">
        <x:v>employment_by_economic_activity</x:v>
      </x:c>
      <x:c r="D607" s="17" t="str">
        <x:v>ECO_ISIC4_I</x:v>
      </x:c>
      <x:c r="E607" s="17" t="n">
        <x:v>2018</x:v>
      </x:c>
      <x:c r="F607" s="76" t="n">
        <x:v>368.445</x:v>
      </x:c>
      <x:c r="G607" s="17" t="str">
        <x:v>PS</x:v>
      </x:c>
      <x:c r="H607" s="17" t="n">
        <x:v>3</x:v>
      </x:c>
      <x:c r="I607" s="17" t="str">
        <x:v>observation</x:v>
      </x:c>
      <x:c r="J607" s="17" t="str">
        <x:v>LFS - Labour Force Survey</x:v>
      </x:c>
      <x:c r="K607" s="17" t="str">
        <x:v>B</x:v>
      </x:c>
      <x:c r="L607" s="17" t="str">
        <x:v>Repository: ILO-STATISTICS - Micro data processing</x:v>
      </x:c>
      <x:c r="M607" s="17" t="str">
        <x:v>https://sdmx.ilo.org/rest/data/ILO,DF_EMP_TEMP_SEX_ECO_NB,1.0/IRN.A...?startPeriod=2000&amp;endPeriod=2026</x:v>
      </x:c>
      <x:c r="N607" s="17" t="str">
        <x:v>2026-08-29</x:v>
      </x:c>
    </x:row>
    <x:row r="608">
      <x:c r="A608" s="17" t="str">
        <x:v>DF_EMP_TEMP_SEX_ECO_NB-IRN-A-EMP_TEMP_NB-SEX_T-ECO_ISIC4_J-2018</x:v>
      </x:c>
      <x:c r="B608" s="17" t="str">
        <x:v>ilo-ilostat-sdmx-df_emp_temp_sex_eco_nb</x:v>
      </x:c>
      <x:c r="C608" s="17" t="str">
        <x:v>employment_by_economic_activity</x:v>
      </x:c>
      <x:c r="D608" s="17" t="str">
        <x:v>ECO_ISIC4_J</x:v>
      </x:c>
      <x:c r="E608" s="17" t="n">
        <x:v>2018</x:v>
      </x:c>
      <x:c r="F608" s="76" t="n">
        <x:v>212.82</x:v>
      </x:c>
      <x:c r="G608" s="17" t="str">
        <x:v>PS</x:v>
      </x:c>
      <x:c r="H608" s="17" t="n">
        <x:v>3</x:v>
      </x:c>
      <x:c r="I608" s="17" t="str">
        <x:v>observation</x:v>
      </x:c>
      <x:c r="J608" s="17" t="str">
        <x:v>LFS - Labour Force Survey</x:v>
      </x:c>
      <x:c r="K608" s="17" t="str">
        <x:v>B</x:v>
      </x:c>
      <x:c r="L608" s="17" t="str">
        <x:v>Repository: ILO-STATISTICS - Micro data processing</x:v>
      </x:c>
      <x:c r="M608" s="17" t="str">
        <x:v>https://sdmx.ilo.org/rest/data/ILO,DF_EMP_TEMP_SEX_ECO_NB,1.0/IRN.A...?startPeriod=2000&amp;endPeriod=2026</x:v>
      </x:c>
      <x:c r="N608" s="17" t="str">
        <x:v>2026-08-29</x:v>
      </x:c>
    </x:row>
    <x:row r="609">
      <x:c r="A609" s="17" t="str">
        <x:v>DF_EMP_TEMP_SEX_ECO_NB-IRN-A-EMP_TEMP_NB-SEX_T-ECO_ISIC4_K-2018</x:v>
      </x:c>
      <x:c r="B609" s="17" t="str">
        <x:v>ilo-ilostat-sdmx-df_emp_temp_sex_eco_nb</x:v>
      </x:c>
      <x:c r="C609" s="17" t="str">
        <x:v>employment_by_economic_activity</x:v>
      </x:c>
      <x:c r="D609" s="17" t="str">
        <x:v>ECO_ISIC4_K</x:v>
      </x:c>
      <x:c r="E609" s="17" t="n">
        <x:v>2018</x:v>
      </x:c>
      <x:c r="F609" s="76" t="n">
        <x:v>327.482</x:v>
      </x:c>
      <x:c r="G609" s="17" t="str">
        <x:v>PS</x:v>
      </x:c>
      <x:c r="H609" s="17" t="n">
        <x:v>3</x:v>
      </x:c>
      <x:c r="I609" s="17" t="str">
        <x:v>observation</x:v>
      </x:c>
      <x:c r="J609" s="17" t="str">
        <x:v>LFS - Labour Force Survey</x:v>
      </x:c>
      <x:c r="K609" s="17" t="str">
        <x:v>B</x:v>
      </x:c>
      <x:c r="L609" s="17" t="str">
        <x:v>Repository: ILO-STATISTICS - Micro data processing</x:v>
      </x:c>
      <x:c r="M609" s="17" t="str">
        <x:v>https://sdmx.ilo.org/rest/data/ILO,DF_EMP_TEMP_SEX_ECO_NB,1.0/IRN.A...?startPeriod=2000&amp;endPeriod=2026</x:v>
      </x:c>
      <x:c r="N609" s="17" t="str">
        <x:v>2026-08-29</x:v>
      </x:c>
    </x:row>
    <x:row r="610">
      <x:c r="A610" s="17" t="str">
        <x:v>DF_EMP_TEMP_SEX_ECO_NB-IRN-A-EMP_TEMP_NB-SEX_T-ECO_ISIC4_L-2018</x:v>
      </x:c>
      <x:c r="B610" s="17" t="str">
        <x:v>ilo-ilostat-sdmx-df_emp_temp_sex_eco_nb</x:v>
      </x:c>
      <x:c r="C610" s="17" t="str">
        <x:v>employment_by_economic_activity</x:v>
      </x:c>
      <x:c r="D610" s="17" t="str">
        <x:v>ECO_ISIC4_L</x:v>
      </x:c>
      <x:c r="E610" s="17" t="n">
        <x:v>2018</x:v>
      </x:c>
      <x:c r="F610" s="76" t="n">
        <x:v>166.346</x:v>
      </x:c>
      <x:c r="G610" s="17" t="str">
        <x:v>PS</x:v>
      </x:c>
      <x:c r="H610" s="17" t="n">
        <x:v>3</x:v>
      </x:c>
      <x:c r="I610" s="17" t="str">
        <x:v>observation</x:v>
      </x:c>
      <x:c r="J610" s="17" t="str">
        <x:v>LFS - Labour Force Survey</x:v>
      </x:c>
      <x:c r="K610" s="17" t="str">
        <x:v>B</x:v>
      </x:c>
      <x:c r="L610" s="17" t="str">
        <x:v>Repository: ILO-STATISTICS - Micro data processing</x:v>
      </x:c>
      <x:c r="M610" s="17" t="str">
        <x:v>https://sdmx.ilo.org/rest/data/ILO,DF_EMP_TEMP_SEX_ECO_NB,1.0/IRN.A...?startPeriod=2000&amp;endPeriod=2026</x:v>
      </x:c>
      <x:c r="N610" s="17" t="str">
        <x:v>2026-08-29</x:v>
      </x:c>
    </x:row>
    <x:row r="611">
      <x:c r="A611" s="17" t="str">
        <x:v>DF_EMP_TEMP_SEX_ECO_NB-IRN-A-EMP_TEMP_NB-SEX_T-ECO_ISIC4_M-2018</x:v>
      </x:c>
      <x:c r="B611" s="17" t="str">
        <x:v>ilo-ilostat-sdmx-df_emp_temp_sex_eco_nb</x:v>
      </x:c>
      <x:c r="C611" s="17" t="str">
        <x:v>employment_by_economic_activity</x:v>
      </x:c>
      <x:c r="D611" s="17" t="str">
        <x:v>ECO_ISIC4_M</x:v>
      </x:c>
      <x:c r="E611" s="17" t="n">
        <x:v>2018</x:v>
      </x:c>
      <x:c r="F611" s="76" t="n">
        <x:v>328.231</x:v>
      </x:c>
      <x:c r="G611" s="17" t="str">
        <x:v>PS</x:v>
      </x:c>
      <x:c r="H611" s="17" t="n">
        <x:v>3</x:v>
      </x:c>
      <x:c r="I611" s="17" t="str">
        <x:v>observation</x:v>
      </x:c>
      <x:c r="J611" s="17" t="str">
        <x:v>LFS - Labour Force Survey</x:v>
      </x:c>
      <x:c r="K611" s="17" t="str">
        <x:v>B</x:v>
      </x:c>
      <x:c r="L611" s="17" t="str">
        <x:v>Repository: ILO-STATISTICS - Micro data processing</x:v>
      </x:c>
      <x:c r="M611" s="17" t="str">
        <x:v>https://sdmx.ilo.org/rest/data/ILO,DF_EMP_TEMP_SEX_ECO_NB,1.0/IRN.A...?startPeriod=2000&amp;endPeriod=2026</x:v>
      </x:c>
      <x:c r="N611" s="17" t="str">
        <x:v>2026-08-29</x:v>
      </x:c>
    </x:row>
    <x:row r="612">
      <x:c r="A612" s="17" t="str">
        <x:v>DF_EMP_TEMP_SEX_ECO_NB-IRN-A-EMP_TEMP_NB-SEX_T-ECO_ISIC4_N-2018</x:v>
      </x:c>
      <x:c r="B612" s="17" t="str">
        <x:v>ilo-ilostat-sdmx-df_emp_temp_sex_eco_nb</x:v>
      </x:c>
      <x:c r="C612" s="17" t="str">
        <x:v>employment_by_economic_activity</x:v>
      </x:c>
      <x:c r="D612" s="17" t="str">
        <x:v>ECO_ISIC4_N</x:v>
      </x:c>
      <x:c r="E612" s="17" t="n">
        <x:v>2018</x:v>
      </x:c>
      <x:c r="F612" s="76" t="n">
        <x:v>307.982</x:v>
      </x:c>
      <x:c r="G612" s="17" t="str">
        <x:v>PS</x:v>
      </x:c>
      <x:c r="H612" s="17" t="n">
        <x:v>3</x:v>
      </x:c>
      <x:c r="I612" s="17" t="str">
        <x:v>observation</x:v>
      </x:c>
      <x:c r="J612" s="17" t="str">
        <x:v>LFS - Labour Force Survey</x:v>
      </x:c>
      <x:c r="K612" s="17" t="str">
        <x:v>B</x:v>
      </x:c>
      <x:c r="L612" s="17" t="str">
        <x:v>Repository: ILO-STATISTICS - Micro data processing</x:v>
      </x:c>
      <x:c r="M612" s="17" t="str">
        <x:v>https://sdmx.ilo.org/rest/data/ILO,DF_EMP_TEMP_SEX_ECO_NB,1.0/IRN.A...?startPeriod=2000&amp;endPeriod=2026</x:v>
      </x:c>
      <x:c r="N612" s="17" t="str">
        <x:v>2026-08-29</x:v>
      </x:c>
    </x:row>
    <x:row r="613">
      <x:c r="A613" s="17" t="str">
        <x:v>DF_EMP_TEMP_SEX_ECO_NB-IRN-A-EMP_TEMP_NB-SEX_T-ECO_ISIC4_O-2018</x:v>
      </x:c>
      <x:c r="B613" s="17" t="str">
        <x:v>ilo-ilostat-sdmx-df_emp_temp_sex_eco_nb</x:v>
      </x:c>
      <x:c r="C613" s="17" t="str">
        <x:v>employment_by_economic_activity</x:v>
      </x:c>
      <x:c r="D613" s="17" t="str">
        <x:v>ECO_ISIC4_O</x:v>
      </x:c>
      <x:c r="E613" s="17" t="n">
        <x:v>2018</x:v>
      </x:c>
      <x:c r="F613" s="76" t="n">
        <x:v>1353.884</x:v>
      </x:c>
      <x:c r="G613" s="17" t="str">
        <x:v>PS</x:v>
      </x:c>
      <x:c r="H613" s="17" t="n">
        <x:v>3</x:v>
      </x:c>
      <x:c r="I613" s="17" t="str">
        <x:v>observation</x:v>
      </x:c>
      <x:c r="J613" s="17" t="str">
        <x:v>LFS - Labour Force Survey</x:v>
      </x:c>
      <x:c r="K613" s="17" t="str">
        <x:v>B</x:v>
      </x:c>
      <x:c r="L613" s="17" t="str">
        <x:v>Repository: ILO-STATISTICS - Micro data processing</x:v>
      </x:c>
      <x:c r="M613" s="17" t="str">
        <x:v>https://sdmx.ilo.org/rest/data/ILO,DF_EMP_TEMP_SEX_ECO_NB,1.0/IRN.A...?startPeriod=2000&amp;endPeriod=2026</x:v>
      </x:c>
      <x:c r="N613" s="17" t="str">
        <x:v>2026-08-29</x:v>
      </x:c>
    </x:row>
    <x:row r="614">
      <x:c r="A614" s="17" t="str">
        <x:v>DF_EMP_TEMP_SEX_ECO_NB-IRN-A-EMP_TEMP_NB-SEX_T-ECO_ISIC4_P-2018</x:v>
      </x:c>
      <x:c r="B614" s="17" t="str">
        <x:v>ilo-ilostat-sdmx-df_emp_temp_sex_eco_nb</x:v>
      </x:c>
      <x:c r="C614" s="17" t="str">
        <x:v>employment_by_economic_activity</x:v>
      </x:c>
      <x:c r="D614" s="17" t="str">
        <x:v>ECO_ISIC4_P</x:v>
      </x:c>
      <x:c r="E614" s="17" t="n">
        <x:v>2018</x:v>
      </x:c>
      <x:c r="F614" s="76" t="n">
        <x:v>1419.219</x:v>
      </x:c>
      <x:c r="G614" s="17" t="str">
        <x:v>PS</x:v>
      </x:c>
      <x:c r="H614" s="17" t="n">
        <x:v>3</x:v>
      </x:c>
      <x:c r="I614" s="17" t="str">
        <x:v>observation</x:v>
      </x:c>
      <x:c r="J614" s="17" t="str">
        <x:v>LFS - Labour Force Survey</x:v>
      </x:c>
      <x:c r="K614" s="17" t="str">
        <x:v>B</x:v>
      </x:c>
      <x:c r="L614" s="17" t="str">
        <x:v>Repository: ILO-STATISTICS - Micro data processing</x:v>
      </x:c>
      <x:c r="M614" s="17" t="str">
        <x:v>https://sdmx.ilo.org/rest/data/ILO,DF_EMP_TEMP_SEX_ECO_NB,1.0/IRN.A...?startPeriod=2000&amp;endPeriod=2026</x:v>
      </x:c>
      <x:c r="N614" s="17" t="str">
        <x:v>2026-08-29</x:v>
      </x:c>
    </x:row>
    <x:row r="615">
      <x:c r="A615" s="17" t="str">
        <x:v>DF_EMP_TEMP_SEX_ECO_NB-IRN-A-EMP_TEMP_NB-SEX_T-ECO_ISIC4_Q-2018</x:v>
      </x:c>
      <x:c r="B615" s="17" t="str">
        <x:v>ilo-ilostat-sdmx-df_emp_temp_sex_eco_nb</x:v>
      </x:c>
      <x:c r="C615" s="17" t="str">
        <x:v>employment_by_economic_activity</x:v>
      </x:c>
      <x:c r="D615" s="17" t="str">
        <x:v>ECO_ISIC4_Q</x:v>
      </x:c>
      <x:c r="E615" s="17" t="n">
        <x:v>2018</x:v>
      </x:c>
      <x:c r="F615" s="76" t="n">
        <x:v>739.309</x:v>
      </x:c>
      <x:c r="G615" s="17" t="str">
        <x:v>PS</x:v>
      </x:c>
      <x:c r="H615" s="17" t="n">
        <x:v>3</x:v>
      </x:c>
      <x:c r="I615" s="17" t="str">
        <x:v>observation</x:v>
      </x:c>
      <x:c r="J615" s="17" t="str">
        <x:v>LFS - Labour Force Survey</x:v>
      </x:c>
      <x:c r="K615" s="17" t="str">
        <x:v>B</x:v>
      </x:c>
      <x:c r="L615" s="17" t="str">
        <x:v>Repository: ILO-STATISTICS - Micro data processing</x:v>
      </x:c>
      <x:c r="M615" s="17" t="str">
        <x:v>https://sdmx.ilo.org/rest/data/ILO,DF_EMP_TEMP_SEX_ECO_NB,1.0/IRN.A...?startPeriod=2000&amp;endPeriod=2026</x:v>
      </x:c>
      <x:c r="N615" s="17" t="str">
        <x:v>2026-08-29</x:v>
      </x:c>
    </x:row>
    <x:row r="616">
      <x:c r="A616" s="17" t="str">
        <x:v>DF_EMP_TEMP_SEX_ECO_NB-IRN-A-EMP_TEMP_NB-SEX_T-ECO_ISIC4_R-2018</x:v>
      </x:c>
      <x:c r="B616" s="17" t="str">
        <x:v>ilo-ilostat-sdmx-df_emp_temp_sex_eco_nb</x:v>
      </x:c>
      <x:c r="C616" s="17" t="str">
        <x:v>employment_by_economic_activity</x:v>
      </x:c>
      <x:c r="D616" s="17" t="str">
        <x:v>ECO_ISIC4_R</x:v>
      </x:c>
      <x:c r="E616" s="17" t="n">
        <x:v>2018</x:v>
      </x:c>
      <x:c r="F616" s="76" t="n">
        <x:v>144.473</x:v>
      </x:c>
      <x:c r="G616" s="17" t="str">
        <x:v>PS</x:v>
      </x:c>
      <x:c r="H616" s="17" t="n">
        <x:v>3</x:v>
      </x:c>
      <x:c r="I616" s="17" t="str">
        <x:v>observation</x:v>
      </x:c>
      <x:c r="J616" s="17" t="str">
        <x:v>LFS - Labour Force Survey</x:v>
      </x:c>
      <x:c r="K616" s="17" t="str">
        <x:v>B</x:v>
      </x:c>
      <x:c r="L616" s="17" t="str">
        <x:v>Repository: ILO-STATISTICS - Micro data processing</x:v>
      </x:c>
      <x:c r="M616" s="17" t="str">
        <x:v>https://sdmx.ilo.org/rest/data/ILO,DF_EMP_TEMP_SEX_ECO_NB,1.0/IRN.A...?startPeriod=2000&amp;endPeriod=2026</x:v>
      </x:c>
      <x:c r="N616" s="17" t="str">
        <x:v>2026-08-29</x:v>
      </x:c>
    </x:row>
    <x:row r="617">
      <x:c r="A617" s="17" t="str">
        <x:v>DF_EMP_TEMP_SEX_ECO_NB-IRN-A-EMP_TEMP_NB-SEX_T-ECO_ISIC4_S-2018</x:v>
      </x:c>
      <x:c r="B617" s="17" t="str">
        <x:v>ilo-ilostat-sdmx-df_emp_temp_sex_eco_nb</x:v>
      </x:c>
      <x:c r="C617" s="17" t="str">
        <x:v>employment_by_economic_activity</x:v>
      </x:c>
      <x:c r="D617" s="17" t="str">
        <x:v>ECO_ISIC4_S</x:v>
      </x:c>
      <x:c r="E617" s="17" t="n">
        <x:v>2018</x:v>
      </x:c>
      <x:c r="F617" s="76" t="n">
        <x:v>573.388</x:v>
      </x:c>
      <x:c r="G617" s="17" t="str">
        <x:v>PS</x:v>
      </x:c>
      <x:c r="H617" s="17" t="n">
        <x:v>3</x:v>
      </x:c>
      <x:c r="I617" s="17" t="str">
        <x:v>observation</x:v>
      </x:c>
      <x:c r="J617" s="17" t="str">
        <x:v>LFS - Labour Force Survey</x:v>
      </x:c>
      <x:c r="K617" s="17" t="str">
        <x:v>B</x:v>
      </x:c>
      <x:c r="L617" s="17" t="str">
        <x:v>Repository: ILO-STATISTICS - Micro data processing</x:v>
      </x:c>
      <x:c r="M617" s="17" t="str">
        <x:v>https://sdmx.ilo.org/rest/data/ILO,DF_EMP_TEMP_SEX_ECO_NB,1.0/IRN.A...?startPeriod=2000&amp;endPeriod=2026</x:v>
      </x:c>
      <x:c r="N617" s="17" t="str">
        <x:v>2026-08-29</x:v>
      </x:c>
    </x:row>
    <x:row r="618">
      <x:c r="A618" s="17" t="str">
        <x:v>DF_EMP_TEMP_SEX_ECO_NB-IRN-A-EMP_TEMP_NB-SEX_T-ECO_ISIC4_T-2018</x:v>
      </x:c>
      <x:c r="B618" s="17" t="str">
        <x:v>ilo-ilostat-sdmx-df_emp_temp_sex_eco_nb</x:v>
      </x:c>
      <x:c r="C618" s="17" t="str">
        <x:v>employment_by_economic_activity</x:v>
      </x:c>
      <x:c r="D618" s="17" t="str">
        <x:v>ECO_ISIC4_T</x:v>
      </x:c>
      <x:c r="E618" s="17" t="n">
        <x:v>2018</x:v>
      </x:c>
      <x:c r="F618" s="76" t="n">
        <x:v>40.119</x:v>
      </x:c>
      <x:c r="G618" s="17" t="str">
        <x:v>PS</x:v>
      </x:c>
      <x:c r="H618" s="17" t="n">
        <x:v>3</x:v>
      </x:c>
      <x:c r="I618" s="17" t="str">
        <x:v>observation</x:v>
      </x:c>
      <x:c r="J618" s="17" t="str">
        <x:v>LFS - Labour Force Survey</x:v>
      </x:c>
      <x:c r="K618" s="17" t="str">
        <x:v>B</x:v>
      </x:c>
      <x:c r="L618" s="17" t="str">
        <x:v>Repository: ILO-STATISTICS - Micro data processing</x:v>
      </x:c>
      <x:c r="M618" s="17" t="str">
        <x:v>https://sdmx.ilo.org/rest/data/ILO,DF_EMP_TEMP_SEX_ECO_NB,1.0/IRN.A...?startPeriod=2000&amp;endPeriod=2026</x:v>
      </x:c>
      <x:c r="N618" s="17" t="str">
        <x:v>2026-08-29</x:v>
      </x:c>
    </x:row>
    <x:row r="619">
      <x:c r="A619" s="17" t="str">
        <x:v>DF_EMP_TEMP_SEX_ECO_NB-IRN-A-EMP_TEMP_NB-SEX_T-ECO_ISIC4_TOTAL-2018</x:v>
      </x:c>
      <x:c r="B619" s="17" t="str">
        <x:v>ilo-ilostat-sdmx-df_emp_temp_sex_eco_nb</x:v>
      </x:c>
      <x:c r="C619" s="17" t="str">
        <x:v>employment_by_economic_activity</x:v>
      </x:c>
      <x:c r="D619" s="17" t="str">
        <x:v>ECO_ISIC4_TOTAL</x:v>
      </x:c>
      <x:c r="E619" s="17" t="n">
        <x:v>2018</x:v>
      </x:c>
      <x:c r="F619" s="76" t="n">
        <x:v>23435.812</x:v>
      </x:c>
      <x:c r="G619" s="17" t="str">
        <x:v>PS</x:v>
      </x:c>
      <x:c r="H619" s="17" t="n">
        <x:v>3</x:v>
      </x:c>
      <x:c r="I619" s="17" t="str">
        <x:v>observation</x:v>
      </x:c>
      <x:c r="J619" s="17" t="str">
        <x:v>LFS - Labour Force Survey</x:v>
      </x:c>
      <x:c r="K619" s="17" t="str">
        <x:v>B</x:v>
      </x:c>
      <x:c r="L619" s="17" t="str">
        <x:v>Repository: ILO-STATISTICS - Micro data processing</x:v>
      </x:c>
      <x:c r="M619" s="17" t="str">
        <x:v>https://sdmx.ilo.org/rest/data/ILO,DF_EMP_TEMP_SEX_ECO_NB,1.0/IRN.A...?startPeriod=2000&amp;endPeriod=2026</x:v>
      </x:c>
      <x:c r="N619" s="17" t="str">
        <x:v>2026-08-29</x:v>
      </x:c>
    </x:row>
    <x:row r="620">
      <x:c r="A620" s="17" t="str">
        <x:v>DF_EMP_TEMP_SEX_ECO_NB-IRN-A-EMP_TEMP_NB-SEX_T-ECO_ISIC4_U-2018</x:v>
      </x:c>
      <x:c r="B620" s="17" t="str">
        <x:v>ilo-ilostat-sdmx-df_emp_temp_sex_eco_nb</x:v>
      </x:c>
      <x:c r="C620" s="17" t="str">
        <x:v>employment_by_economic_activity</x:v>
      </x:c>
      <x:c r="D620" s="17" t="str">
        <x:v>ECO_ISIC4_U</x:v>
      </x:c>
      <x:c r="E620" s="17" t="n">
        <x:v>2018</x:v>
      </x:c>
      <x:c r="F620" s="76" t="n">
        <x:v>0</x:v>
      </x:c>
      <x:c r="G620" s="17" t="str">
        <x:v>PS</x:v>
      </x:c>
      <x:c r="H620" s="17" t="n">
        <x:v>3</x:v>
      </x:c>
      <x:c r="I620" s="17" t="str">
        <x:v>observation</x:v>
      </x:c>
      <x:c r="J620" s="17" t="str">
        <x:v>LFS - Labour Force Survey</x:v>
      </x:c>
      <x:c r="K620" s="17" t="str">
        <x:v>U</x:v>
      </x:c>
      <x:c r="L620" s="17" t="str">
        <x:v>Repository: ILO-STATISTICS - Micro data processing</x:v>
      </x:c>
      <x:c r="M620" s="17" t="str">
        <x:v>https://sdmx.ilo.org/rest/data/ILO,DF_EMP_TEMP_SEX_ECO_NB,1.0/IRN.A...?startPeriod=2000&amp;endPeriod=2026</x:v>
      </x:c>
      <x:c r="N620" s="17" t="str">
        <x:v>2026-08-29</x:v>
      </x:c>
    </x:row>
    <x:row r="621">
      <x:c r="A621" s="17" t="str">
        <x:v>DF_EMP_TEMP_SEX_ECO_NB-IRN-A-EMP_TEMP_NB-SEX_T-ECO_ISIC4_X-2018</x:v>
      </x:c>
      <x:c r="B621" s="17" t="str">
        <x:v>ilo-ilostat-sdmx-df_emp_temp_sex_eco_nb</x:v>
      </x:c>
      <x:c r="C621" s="17" t="str">
        <x:v>employment_by_economic_activity</x:v>
      </x:c>
      <x:c r="D621" s="17" t="str">
        <x:v>ECO_ISIC4_X</x:v>
      </x:c>
      <x:c r="E621" s="17" t="n">
        <x:v>2018</x:v>
      </x:c>
      <x:c r="F621" s="76" t="n">
        <x:v>3.861</x:v>
      </x:c>
      <x:c r="G621" s="17" t="str">
        <x:v>PS</x:v>
      </x:c>
      <x:c r="H621" s="17" t="n">
        <x:v>3</x:v>
      </x:c>
      <x:c r="I621" s="17" t="str">
        <x:v>observation</x:v>
      </x:c>
      <x:c r="J621" s="17" t="str">
        <x:v>LFS - Labour Force Survey</x:v>
      </x:c>
      <x:c r="K621" s="17" t="str">
        <x:v>B</x:v>
      </x:c>
      <x:c r="L621" s="17" t="str">
        <x:v>Repository: ILO-STATISTICS - Micro data processing</x:v>
      </x:c>
      <x:c r="M621" s="17" t="str">
        <x:v>https://sdmx.ilo.org/rest/data/ILO,DF_EMP_TEMP_SEX_ECO_NB,1.0/IRN.A...?startPeriod=2000&amp;endPeriod=2026</x:v>
      </x:c>
      <x:c r="N621" s="17" t="str">
        <x:v>2026-08-29</x:v>
      </x:c>
    </x:row>
    <x:row r="622">
      <x:c r="A622" s="17" t="str">
        <x:v>DF_EMP_TEMP_SEX_ECO_NB-IRN-A-EMP_TEMP_NB-SEX_T-ECO_SECTOR_AGR-2018</x:v>
      </x:c>
      <x:c r="B622" s="17" t="str">
        <x:v>ilo-ilostat-sdmx-df_emp_temp_sex_eco_nb</x:v>
      </x:c>
      <x:c r="C622" s="17" t="str">
        <x:v>employment_by_economic_activity</x:v>
      </x:c>
      <x:c r="D622" s="17" t="str">
        <x:v>ECO_SECTOR_AGR</x:v>
      </x:c>
      <x:c r="E622" s="17" t="n">
        <x:v>2018</x:v>
      </x:c>
      <x:c r="F622" s="76" t="n">
        <x:v>3902.356</x:v>
      </x:c>
      <x:c r="G622" s="17" t="str">
        <x:v>PS</x:v>
      </x:c>
      <x:c r="H622" s="17" t="n">
        <x:v>3</x:v>
      </x:c>
      <x:c r="I622" s="17" t="str">
        <x:v>observation</x:v>
      </x:c>
      <x:c r="J622" s="17" t="str">
        <x:v>LFS - Labour Force Survey</x:v>
      </x:c>
      <x:c r="K622" s="17" t="str">
        <x:v>B</x:v>
      </x:c>
      <x:c r="L622" s="17" t="str">
        <x:v>Repository: ILO-STATISTICS - Micro data processing</x:v>
      </x:c>
      <x:c r="M622" s="17" t="str">
        <x:v>https://sdmx.ilo.org/rest/data/ILO,DF_EMP_TEMP_SEX_ECO_NB,1.0/IRN.A...?startPeriod=2000&amp;endPeriod=2026</x:v>
      </x:c>
      <x:c r="N622" s="17" t="str">
        <x:v>2026-08-29</x:v>
      </x:c>
    </x:row>
    <x:row r="623">
      <x:c r="A623" s="17" t="str">
        <x:v>DF_EMP_TEMP_SEX_ECO_NB-IRN-A-EMP_TEMP_NB-SEX_T-ECO_SECTOR_IND-2018</x:v>
      </x:c>
      <x:c r="B623" s="17" t="str">
        <x:v>ilo-ilostat-sdmx-df_emp_temp_sex_eco_nb</x:v>
      </x:c>
      <x:c r="C623" s="17" t="str">
        <x:v>employment_by_economic_activity</x:v>
      </x:c>
      <x:c r="D623" s="17" t="str">
        <x:v>ECO_SECTOR_IND</x:v>
      </x:c>
      <x:c r="E623" s="17" t="n">
        <x:v>2018</x:v>
      </x:c>
      <x:c r="F623" s="76" t="n">
        <x:v>7591.481</x:v>
      </x:c>
      <x:c r="G623" s="17" t="str">
        <x:v>PS</x:v>
      </x:c>
      <x:c r="H623" s="17" t="n">
        <x:v>3</x:v>
      </x:c>
      <x:c r="I623" s="17" t="str">
        <x:v>observation</x:v>
      </x:c>
      <x:c r="J623" s="17" t="str">
        <x:v>LFS - Labour Force Survey</x:v>
      </x:c>
      <x:c r="K623" s="17" t="str">
        <x:v>B</x:v>
      </x:c>
      <x:c r="L623" s="17" t="str">
        <x:v>Repository: ILO-STATISTICS - Micro data processing</x:v>
      </x:c>
      <x:c r="M623" s="17" t="str">
        <x:v>https://sdmx.ilo.org/rest/data/ILO,DF_EMP_TEMP_SEX_ECO_NB,1.0/IRN.A...?startPeriod=2000&amp;endPeriod=2026</x:v>
      </x:c>
      <x:c r="N623" s="17" t="str">
        <x:v>2026-08-29</x:v>
      </x:c>
    </x:row>
    <x:row r="624">
      <x:c r="A624" s="17" t="str">
        <x:v>DF_EMP_TEMP_SEX_ECO_NB-IRN-A-EMP_TEMP_NB-SEX_T-ECO_SECTOR_NAG-2018</x:v>
      </x:c>
      <x:c r="B624" s="17" t="str">
        <x:v>ilo-ilostat-sdmx-df_emp_temp_sex_eco_nb</x:v>
      </x:c>
      <x:c r="C624" s="17" t="str">
        <x:v>employment_by_economic_activity</x:v>
      </x:c>
      <x:c r="D624" s="17" t="str">
        <x:v>ECO_SECTOR_NAG</x:v>
      </x:c>
      <x:c r="E624" s="17" t="n">
        <x:v>2018</x:v>
      </x:c>
      <x:c r="F624" s="76" t="n">
        <x:v>19533.457</x:v>
      </x:c>
      <x:c r="G624" s="17" t="str">
        <x:v>PS</x:v>
      </x:c>
      <x:c r="H624" s="17" t="n">
        <x:v>3</x:v>
      </x:c>
      <x:c r="I624" s="17" t="str">
        <x:v>observation</x:v>
      </x:c>
      <x:c r="J624" s="17" t="str">
        <x:v>LFS - Labour Force Survey</x:v>
      </x:c>
      <x:c r="K624" s="17" t="str">
        <x:v>B</x:v>
      </x:c>
      <x:c r="L624" s="17" t="str">
        <x:v>Repository: ILO-STATISTICS - Micro data processing</x:v>
      </x:c>
      <x:c r="M624" s="17" t="str">
        <x:v>https://sdmx.ilo.org/rest/data/ILO,DF_EMP_TEMP_SEX_ECO_NB,1.0/IRN.A...?startPeriod=2000&amp;endPeriod=2026</x:v>
      </x:c>
      <x:c r="N624" s="17" t="str">
        <x:v>2026-08-29</x:v>
      </x:c>
    </x:row>
    <x:row r="625">
      <x:c r="A625" s="17" t="str">
        <x:v>DF_EMP_TEMP_SEX_ECO_NB-IRN-A-EMP_TEMP_NB-SEX_T-ECO_SECTOR_SER-2018</x:v>
      </x:c>
      <x:c r="B625" s="17" t="str">
        <x:v>ilo-ilostat-sdmx-df_emp_temp_sex_eco_nb</x:v>
      </x:c>
      <x:c r="C625" s="17" t="str">
        <x:v>employment_by_economic_activity</x:v>
      </x:c>
      <x:c r="D625" s="17" t="str">
        <x:v>ECO_SECTOR_SER</x:v>
      </x:c>
      <x:c r="E625" s="17" t="n">
        <x:v>2018</x:v>
      </x:c>
      <x:c r="F625" s="76" t="n">
        <x:v>11938.116</x:v>
      </x:c>
      <x:c r="G625" s="17" t="str">
        <x:v>PS</x:v>
      </x:c>
      <x:c r="H625" s="17" t="n">
        <x:v>3</x:v>
      </x:c>
      <x:c r="I625" s="17" t="str">
        <x:v>observation</x:v>
      </x:c>
      <x:c r="J625" s="17" t="str">
        <x:v>LFS - Labour Force Survey</x:v>
      </x:c>
      <x:c r="K625" s="17" t="str">
        <x:v>B</x:v>
      </x:c>
      <x:c r="L625" s="17" t="str">
        <x:v>Repository: ILO-STATISTICS - Micro data processing</x:v>
      </x:c>
      <x:c r="M625" s="17" t="str">
        <x:v>https://sdmx.ilo.org/rest/data/ILO,DF_EMP_TEMP_SEX_ECO_NB,1.0/IRN.A...?startPeriod=2000&amp;endPeriod=2026</x:v>
      </x:c>
      <x:c r="N625" s="17" t="str">
        <x:v>2026-08-29</x:v>
      </x:c>
    </x:row>
    <x:row r="626">
      <x:c r="A626" s="17" t="str">
        <x:v>DF_EMP_TEMP_SEX_ECO_NB-IRN-A-EMP_TEMP_NB-SEX_T-ECO_SECTOR_TOTAL-2018</x:v>
      </x:c>
      <x:c r="B626" s="17" t="str">
        <x:v>ilo-ilostat-sdmx-df_emp_temp_sex_eco_nb</x:v>
      </x:c>
      <x:c r="C626" s="17" t="str">
        <x:v>employment_by_economic_activity</x:v>
      </x:c>
      <x:c r="D626" s="17" t="str">
        <x:v>ECO_SECTOR_TOTAL</x:v>
      </x:c>
      <x:c r="E626" s="17" t="n">
        <x:v>2018</x:v>
      </x:c>
      <x:c r="F626" s="76" t="n">
        <x:v>23435.812</x:v>
      </x:c>
      <x:c r="G626" s="17" t="str">
        <x:v>PS</x:v>
      </x:c>
      <x:c r="H626" s="17" t="n">
        <x:v>3</x:v>
      </x:c>
      <x:c r="I626" s="17" t="str">
        <x:v>observation</x:v>
      </x:c>
      <x:c r="J626" s="17" t="str">
        <x:v>LFS - Labour Force Survey</x:v>
      </x:c>
      <x:c r="K626" s="17" t="str">
        <x:v>B</x:v>
      </x:c>
      <x:c r="L626" s="17" t="str">
        <x:v>Repository: ILO-STATISTICS - Micro data processing</x:v>
      </x:c>
      <x:c r="M626" s="17" t="str">
        <x:v>https://sdmx.ilo.org/rest/data/ILO,DF_EMP_TEMP_SEX_ECO_NB,1.0/IRN.A...?startPeriod=2000&amp;endPeriod=2026</x:v>
      </x:c>
      <x:c r="N626" s="17" t="str">
        <x:v>2026-08-29</x:v>
      </x:c>
    </x:row>
    <x:row r="627">
      <x:c r="A627" s="17" t="str">
        <x:v>DF_EMP_TEMP_SEX_ECO_NB-IRN-A-EMP_TEMP_NB-SEX_T-ECO_SECTOR_X-2018</x:v>
      </x:c>
      <x:c r="B627" s="17" t="str">
        <x:v>ilo-ilostat-sdmx-df_emp_temp_sex_eco_nb</x:v>
      </x:c>
      <x:c r="C627" s="17" t="str">
        <x:v>employment_by_economic_activity</x:v>
      </x:c>
      <x:c r="D627" s="17" t="str">
        <x:v>ECO_SECTOR_X</x:v>
      </x:c>
      <x:c r="E627" s="17" t="n">
        <x:v>2018</x:v>
      </x:c>
      <x:c r="F627" s="76" t="n">
        <x:v>3.861</x:v>
      </x:c>
      <x:c r="G627" s="17" t="str">
        <x:v>PS</x:v>
      </x:c>
      <x:c r="H627" s="17" t="n">
        <x:v>3</x:v>
      </x:c>
      <x:c r="I627" s="17" t="str">
        <x:v>observation</x:v>
      </x:c>
      <x:c r="J627" s="17" t="str">
        <x:v>LFS - Labour Force Survey</x:v>
      </x:c>
      <x:c r="K627" s="17" t="str">
        <x:v>B</x:v>
      </x:c>
      <x:c r="L627" s="17" t="str">
        <x:v>Repository: ILO-STATISTICS - Micro data processing</x:v>
      </x:c>
      <x:c r="M627" s="17" t="str">
        <x:v>https://sdmx.ilo.org/rest/data/ILO,DF_EMP_TEMP_SEX_ECO_NB,1.0/IRN.A...?startPeriod=2000&amp;endPeriod=2026</x:v>
      </x:c>
      <x:c r="N627" s="17" t="str">
        <x:v>2026-08-29</x:v>
      </x:c>
    </x:row>
    <x:row r="628">
      <x:c r="A628" s="17" t="str">
        <x:v>DF_EMP_TEMP_SEX_ECO_NB-IRN-A-EMP_TEMP_NB-SEX_T-ECO_AGGREGATE_AGR-2019</x:v>
      </x:c>
      <x:c r="B628" s="17" t="str">
        <x:v>ilo-ilostat-sdmx-df_emp_temp_sex_eco_nb</x:v>
      </x:c>
      <x:c r="C628" s="17" t="str">
        <x:v>employment_by_economic_activity</x:v>
      </x:c>
      <x:c r="D628" s="17" t="str">
        <x:v>ECO_AGGREGATE_AGR</x:v>
      </x:c>
      <x:c r="E628" s="17" t="n">
        <x:v>2019</x:v>
      </x:c>
      <x:c r="F628" s="76" t="n">
        <x:v>4082.597</x:v>
      </x:c>
      <x:c r="G628" s="17" t="str">
        <x:v>PS</x:v>
      </x:c>
      <x:c r="H628" s="17" t="n">
        <x:v>3</x:v>
      </x:c>
      <x:c r="I628" s="17" t="str">
        <x:v>observation</x:v>
      </x:c>
      <x:c r="J628" s="17" t="str">
        <x:v>LFS - Labour Force Survey</x:v>
      </x:c>
      <x:c r="K628" s="17" t="str"/>
      <x:c r="L628" s="17" t="str">
        <x:v>Repository: ILO-STATISTICS - Micro data processing</x:v>
      </x:c>
      <x:c r="M628" s="17" t="str">
        <x:v>https://sdmx.ilo.org/rest/data/ILO,DF_EMP_TEMP_SEX_ECO_NB,1.0/IRN.A...?startPeriod=2000&amp;endPeriod=2026</x:v>
      </x:c>
      <x:c r="N628" s="17" t="str">
        <x:v>2026-08-29</x:v>
      </x:c>
    </x:row>
    <x:row r="629">
      <x:c r="A629" s="17" t="str">
        <x:v>DF_EMP_TEMP_SEX_ECO_NB-IRN-A-EMP_TEMP_NB-SEX_T-ECO_AGGREGATE_CON-2019</x:v>
      </x:c>
      <x:c r="B629" s="17" t="str">
        <x:v>ilo-ilostat-sdmx-df_emp_temp_sex_eco_nb</x:v>
      </x:c>
      <x:c r="C629" s="17" t="str">
        <x:v>employment_by_economic_activity</x:v>
      </x:c>
      <x:c r="D629" s="17" t="str">
        <x:v>ECO_AGGREGATE_CON</x:v>
      </x:c>
      <x:c r="E629" s="17" t="n">
        <x:v>2019</x:v>
      </x:c>
      <x:c r="F629" s="76" t="n">
        <x:v>3029.738</x:v>
      </x:c>
      <x:c r="G629" s="17" t="str">
        <x:v>PS</x:v>
      </x:c>
      <x:c r="H629" s="17" t="n">
        <x:v>3</x:v>
      </x:c>
      <x:c r="I629" s="17" t="str">
        <x:v>observation</x:v>
      </x:c>
      <x:c r="J629" s="17" t="str">
        <x:v>LFS - Labour Force Survey</x:v>
      </x:c>
      <x:c r="K629" s="17" t="str"/>
      <x:c r="L629" s="17" t="str">
        <x:v>Repository: ILO-STATISTICS - Micro data processing</x:v>
      </x:c>
      <x:c r="M629" s="17" t="str">
        <x:v>https://sdmx.ilo.org/rest/data/ILO,DF_EMP_TEMP_SEX_ECO_NB,1.0/IRN.A...?startPeriod=2000&amp;endPeriod=2026</x:v>
      </x:c>
      <x:c r="N629" s="17" t="str">
        <x:v>2026-08-29</x:v>
      </x:c>
    </x:row>
    <x:row r="630">
      <x:c r="A630" s="17" t="str">
        <x:v>DF_EMP_TEMP_SEX_ECO_NB-IRN-A-EMP_TEMP_NB-SEX_T-ECO_AGGREGATE_MAN-2019</x:v>
      </x:c>
      <x:c r="B630" s="17" t="str">
        <x:v>ilo-ilostat-sdmx-df_emp_temp_sex_eco_nb</x:v>
      </x:c>
      <x:c r="C630" s="17" t="str">
        <x:v>employment_by_economic_activity</x:v>
      </x:c>
      <x:c r="D630" s="17" t="str">
        <x:v>ECO_AGGREGATE_MAN</x:v>
      </x:c>
      <x:c r="E630" s="17" t="n">
        <x:v>2019</x:v>
      </x:c>
      <x:c r="F630" s="76" t="n">
        <x:v>4222.834</x:v>
      </x:c>
      <x:c r="G630" s="17" t="str">
        <x:v>PS</x:v>
      </x:c>
      <x:c r="H630" s="17" t="n">
        <x:v>3</x:v>
      </x:c>
      <x:c r="I630" s="17" t="str">
        <x:v>observation</x:v>
      </x:c>
      <x:c r="J630" s="17" t="str">
        <x:v>LFS - Labour Force Survey</x:v>
      </x:c>
      <x:c r="K630" s="17" t="str"/>
      <x:c r="L630" s="17" t="str">
        <x:v>Repository: ILO-STATISTICS - Micro data processing</x:v>
      </x:c>
      <x:c r="M630" s="17" t="str">
        <x:v>https://sdmx.ilo.org/rest/data/ILO,DF_EMP_TEMP_SEX_ECO_NB,1.0/IRN.A...?startPeriod=2000&amp;endPeriod=2026</x:v>
      </x:c>
      <x:c r="N630" s="17" t="str">
        <x:v>2026-08-29</x:v>
      </x:c>
    </x:row>
    <x:row r="631">
      <x:c r="A631" s="17" t="str">
        <x:v>DF_EMP_TEMP_SEX_ECO_NB-IRN-A-EMP_TEMP_NB-SEX_T-ECO_AGGREGATE_MEL-2019</x:v>
      </x:c>
      <x:c r="B631" s="17" t="str">
        <x:v>ilo-ilostat-sdmx-df_emp_temp_sex_eco_nb</x:v>
      </x:c>
      <x:c r="C631" s="17" t="str">
        <x:v>employment_by_economic_activity</x:v>
      </x:c>
      <x:c r="D631" s="17" t="str">
        <x:v>ECO_AGGREGATE_MEL</x:v>
      </x:c>
      <x:c r="E631" s="17" t="n">
        <x:v>2019</x:v>
      </x:c>
      <x:c r="F631" s="76" t="n">
        <x:v>502.698</x:v>
      </x:c>
      <x:c r="G631" s="17" t="str">
        <x:v>PS</x:v>
      </x:c>
      <x:c r="H631" s="17" t="n">
        <x:v>3</x:v>
      </x:c>
      <x:c r="I631" s="17" t="str">
        <x:v>observation</x:v>
      </x:c>
      <x:c r="J631" s="17" t="str">
        <x:v>LFS - Labour Force Survey</x:v>
      </x:c>
      <x:c r="K631" s="17" t="str"/>
      <x:c r="L631" s="17" t="str">
        <x:v>Repository: ILO-STATISTICS - Micro data processing</x:v>
      </x:c>
      <x:c r="M631" s="17" t="str">
        <x:v>https://sdmx.ilo.org/rest/data/ILO,DF_EMP_TEMP_SEX_ECO_NB,1.0/IRN.A...?startPeriod=2000&amp;endPeriod=2026</x:v>
      </x:c>
      <x:c r="N631" s="17" t="str">
        <x:v>2026-08-29</x:v>
      </x:c>
    </x:row>
    <x:row r="632">
      <x:c r="A632" s="17" t="str">
        <x:v>DF_EMP_TEMP_SEX_ECO_NB-IRN-A-EMP_TEMP_NB-SEX_T-ECO_AGGREGATE_MKT-2019</x:v>
      </x:c>
      <x:c r="B632" s="17" t="str">
        <x:v>ilo-ilostat-sdmx-df_emp_temp_sex_eco_nb</x:v>
      </x:c>
      <x:c r="C632" s="17" t="str">
        <x:v>employment_by_economic_activity</x:v>
      </x:c>
      <x:c r="D632" s="17" t="str">
        <x:v>ECO_AGGREGATE_MKT</x:v>
      </x:c>
      <x:c r="E632" s="17" t="n">
        <x:v>2019</x:v>
      </x:c>
      <x:c r="F632" s="76" t="n">
        <x:v>7950.01</x:v>
      </x:c>
      <x:c r="G632" s="17" t="str">
        <x:v>PS</x:v>
      </x:c>
      <x:c r="H632" s="17" t="n">
        <x:v>3</x:v>
      </x:c>
      <x:c r="I632" s="17" t="str">
        <x:v>observation</x:v>
      </x:c>
      <x:c r="J632" s="17" t="str">
        <x:v>LFS - Labour Force Survey</x:v>
      </x:c>
      <x:c r="K632" s="17" t="str"/>
      <x:c r="L632" s="17" t="str">
        <x:v>Repository: ILO-STATISTICS - Micro data processing</x:v>
      </x:c>
      <x:c r="M632" s="17" t="str">
        <x:v>https://sdmx.ilo.org/rest/data/ILO,DF_EMP_TEMP_SEX_ECO_NB,1.0/IRN.A...?startPeriod=2000&amp;endPeriod=2026</x:v>
      </x:c>
      <x:c r="N632" s="17" t="str">
        <x:v>2026-08-29</x:v>
      </x:c>
    </x:row>
    <x:row r="633">
      <x:c r="A633" s="17" t="str">
        <x:v>DF_EMP_TEMP_SEX_ECO_NB-IRN-A-EMP_TEMP_NB-SEX_T-ECO_AGGREGATE_PUB-2019</x:v>
      </x:c>
      <x:c r="B633" s="17" t="str">
        <x:v>ilo-ilostat-sdmx-df_emp_temp_sex_eco_nb</x:v>
      </x:c>
      <x:c r="C633" s="17" t="str">
        <x:v>employment_by_economic_activity</x:v>
      </x:c>
      <x:c r="D633" s="17" t="str">
        <x:v>ECO_AGGREGATE_PUB</x:v>
      </x:c>
      <x:c r="E633" s="17" t="n">
        <x:v>2019</x:v>
      </x:c>
      <x:c r="F633" s="76" t="n">
        <x:v>4256.912</x:v>
      </x:c>
      <x:c r="G633" s="17" t="str">
        <x:v>PS</x:v>
      </x:c>
      <x:c r="H633" s="17" t="n">
        <x:v>3</x:v>
      </x:c>
      <x:c r="I633" s="17" t="str">
        <x:v>observation</x:v>
      </x:c>
      <x:c r="J633" s="17" t="str">
        <x:v>LFS - Labour Force Survey</x:v>
      </x:c>
      <x:c r="K633" s="17" t="str"/>
      <x:c r="L633" s="17" t="str">
        <x:v>Repository: ILO-STATISTICS - Micro data processing</x:v>
      </x:c>
      <x:c r="M633" s="17" t="str">
        <x:v>https://sdmx.ilo.org/rest/data/ILO,DF_EMP_TEMP_SEX_ECO_NB,1.0/IRN.A...?startPeriod=2000&amp;endPeriod=2026</x:v>
      </x:c>
      <x:c r="N633" s="17" t="str">
        <x:v>2026-08-29</x:v>
      </x:c>
    </x:row>
    <x:row r="634">
      <x:c r="A634" s="17" t="str">
        <x:v>DF_EMP_TEMP_SEX_ECO_NB-IRN-A-EMP_TEMP_NB-SEX_T-ECO_AGGREGATE_TOTAL-2019</x:v>
      </x:c>
      <x:c r="B634" s="17" t="str">
        <x:v>ilo-ilostat-sdmx-df_emp_temp_sex_eco_nb</x:v>
      </x:c>
      <x:c r="C634" s="17" t="str">
        <x:v>employment_by_economic_activity</x:v>
      </x:c>
      <x:c r="D634" s="17" t="str">
        <x:v>ECO_AGGREGATE_TOTAL</x:v>
      </x:c>
      <x:c r="E634" s="17" t="n">
        <x:v>2019</x:v>
      </x:c>
      <x:c r="F634" s="76" t="n">
        <x:v>24046.846</x:v>
      </x:c>
      <x:c r="G634" s="17" t="str">
        <x:v>PS</x:v>
      </x:c>
      <x:c r="H634" s="17" t="n">
        <x:v>3</x:v>
      </x:c>
      <x:c r="I634" s="17" t="str">
        <x:v>observation</x:v>
      </x:c>
      <x:c r="J634" s="17" t="str">
        <x:v>LFS - Labour Force Survey</x:v>
      </x:c>
      <x:c r="K634" s="17" t="str"/>
      <x:c r="L634" s="17" t="str">
        <x:v>Repository: ILO-STATISTICS - Micro data processing</x:v>
      </x:c>
      <x:c r="M634" s="17" t="str">
        <x:v>https://sdmx.ilo.org/rest/data/ILO,DF_EMP_TEMP_SEX_ECO_NB,1.0/IRN.A...?startPeriod=2000&amp;endPeriod=2026</x:v>
      </x:c>
      <x:c r="N634" s="17" t="str">
        <x:v>2026-08-29</x:v>
      </x:c>
    </x:row>
    <x:row r="635">
      <x:c r="A635" s="17" t="str">
        <x:v>DF_EMP_TEMP_SEX_ECO_NB-IRN-A-EMP_TEMP_NB-SEX_T-ECO_AGGREGATE_X-2019</x:v>
      </x:c>
      <x:c r="B635" s="17" t="str">
        <x:v>ilo-ilostat-sdmx-df_emp_temp_sex_eco_nb</x:v>
      </x:c>
      <x:c r="C635" s="17" t="str">
        <x:v>employment_by_economic_activity</x:v>
      </x:c>
      <x:c r="D635" s="17" t="str">
        <x:v>ECO_AGGREGATE_X</x:v>
      </x:c>
      <x:c r="E635" s="17" t="n">
        <x:v>2019</x:v>
      </x:c>
      <x:c r="F635" s="76" t="n">
        <x:v>2.058</x:v>
      </x:c>
      <x:c r="G635" s="17" t="str">
        <x:v>PS</x:v>
      </x:c>
      <x:c r="H635" s="17" t="n">
        <x:v>3</x:v>
      </x:c>
      <x:c r="I635" s="17" t="str">
        <x:v>observation</x:v>
      </x:c>
      <x:c r="J635" s="17" t="str">
        <x:v>LFS - Labour Force Survey</x:v>
      </x:c>
      <x:c r="K635" s="17" t="str"/>
      <x:c r="L635" s="17" t="str">
        <x:v>Repository: ILO-STATISTICS - Micro data processing</x:v>
      </x:c>
      <x:c r="M635" s="17" t="str">
        <x:v>https://sdmx.ilo.org/rest/data/ILO,DF_EMP_TEMP_SEX_ECO_NB,1.0/IRN.A...?startPeriod=2000&amp;endPeriod=2026</x:v>
      </x:c>
      <x:c r="N635" s="17" t="str">
        <x:v>2026-08-29</x:v>
      </x:c>
    </x:row>
    <x:row r="636">
      <x:c r="A636" s="17" t="str">
        <x:v>DF_EMP_TEMP_SEX_ECO_NB-IRN-A-EMP_TEMP_NB-SEX_T-ECO_ISIC4_A-2019</x:v>
      </x:c>
      <x:c r="B636" s="17" t="str">
        <x:v>ilo-ilostat-sdmx-df_emp_temp_sex_eco_nb</x:v>
      </x:c>
      <x:c r="C636" s="17" t="str">
        <x:v>employment_by_economic_activity</x:v>
      </x:c>
      <x:c r="D636" s="17" t="str">
        <x:v>ECO_ISIC4_A</x:v>
      </x:c>
      <x:c r="E636" s="17" t="n">
        <x:v>2019</x:v>
      </x:c>
      <x:c r="F636" s="76" t="n">
        <x:v>4082.597</x:v>
      </x:c>
      <x:c r="G636" s="17" t="str">
        <x:v>PS</x:v>
      </x:c>
      <x:c r="H636" s="17" t="n">
        <x:v>3</x:v>
      </x:c>
      <x:c r="I636" s="17" t="str">
        <x:v>observation</x:v>
      </x:c>
      <x:c r="J636" s="17" t="str">
        <x:v>LFS - Labour Force Survey</x:v>
      </x:c>
      <x:c r="K636" s="17" t="str"/>
      <x:c r="L636" s="17" t="str">
        <x:v>Repository: ILO-STATISTICS - Micro data processing</x:v>
      </x:c>
      <x:c r="M636" s="17" t="str">
        <x:v>https://sdmx.ilo.org/rest/data/ILO,DF_EMP_TEMP_SEX_ECO_NB,1.0/IRN.A...?startPeriod=2000&amp;endPeriod=2026</x:v>
      </x:c>
      <x:c r="N636" s="17" t="str">
        <x:v>2026-08-29</x:v>
      </x:c>
    </x:row>
    <x:row r="637">
      <x:c r="A637" s="17" t="str">
        <x:v>DF_EMP_TEMP_SEX_ECO_NB-IRN-A-EMP_TEMP_NB-SEX_T-ECO_ISIC4_B-2019</x:v>
      </x:c>
      <x:c r="B637" s="17" t="str">
        <x:v>ilo-ilostat-sdmx-df_emp_temp_sex_eco_nb</x:v>
      </x:c>
      <x:c r="C637" s="17" t="str">
        <x:v>employment_by_economic_activity</x:v>
      </x:c>
      <x:c r="D637" s="17" t="str">
        <x:v>ECO_ISIC4_B</x:v>
      </x:c>
      <x:c r="E637" s="17" t="n">
        <x:v>2019</x:v>
      </x:c>
      <x:c r="F637" s="76" t="n">
        <x:v>180.275</x:v>
      </x:c>
      <x:c r="G637" s="17" t="str">
        <x:v>PS</x:v>
      </x:c>
      <x:c r="H637" s="17" t="n">
        <x:v>3</x:v>
      </x:c>
      <x:c r="I637" s="17" t="str">
        <x:v>observation</x:v>
      </x:c>
      <x:c r="J637" s="17" t="str">
        <x:v>LFS - Labour Force Survey</x:v>
      </x:c>
      <x:c r="K637" s="17" t="str"/>
      <x:c r="L637" s="17" t="str">
        <x:v>Repository: ILO-STATISTICS - Micro data processing</x:v>
      </x:c>
      <x:c r="M637" s="17" t="str">
        <x:v>https://sdmx.ilo.org/rest/data/ILO,DF_EMP_TEMP_SEX_ECO_NB,1.0/IRN.A...?startPeriod=2000&amp;endPeriod=2026</x:v>
      </x:c>
      <x:c r="N637" s="17" t="str">
        <x:v>2026-08-29</x:v>
      </x:c>
    </x:row>
    <x:row r="638">
      <x:c r="A638" s="17" t="str">
        <x:v>DF_EMP_TEMP_SEX_ECO_NB-IRN-A-EMP_TEMP_NB-SEX_T-ECO_ISIC4_C-2019</x:v>
      </x:c>
      <x:c r="B638" s="17" t="str">
        <x:v>ilo-ilostat-sdmx-df_emp_temp_sex_eco_nb</x:v>
      </x:c>
      <x:c r="C638" s="17" t="str">
        <x:v>employment_by_economic_activity</x:v>
      </x:c>
      <x:c r="D638" s="17" t="str">
        <x:v>ECO_ISIC4_C</x:v>
      </x:c>
      <x:c r="E638" s="17" t="n">
        <x:v>2019</x:v>
      </x:c>
      <x:c r="F638" s="76" t="n">
        <x:v>4222.834</x:v>
      </x:c>
      <x:c r="G638" s="17" t="str">
        <x:v>PS</x:v>
      </x:c>
      <x:c r="H638" s="17" t="n">
        <x:v>3</x:v>
      </x:c>
      <x:c r="I638" s="17" t="str">
        <x:v>observation</x:v>
      </x:c>
      <x:c r="J638" s="17" t="str">
        <x:v>LFS - Labour Force Survey</x:v>
      </x:c>
      <x:c r="K638" s="17" t="str"/>
      <x:c r="L638" s="17" t="str">
        <x:v>Repository: ILO-STATISTICS - Micro data processing</x:v>
      </x:c>
      <x:c r="M638" s="17" t="str">
        <x:v>https://sdmx.ilo.org/rest/data/ILO,DF_EMP_TEMP_SEX_ECO_NB,1.0/IRN.A...?startPeriod=2000&amp;endPeriod=2026</x:v>
      </x:c>
      <x:c r="N638" s="17" t="str">
        <x:v>2026-08-29</x:v>
      </x:c>
    </x:row>
    <x:row r="639">
      <x:c r="A639" s="17" t="str">
        <x:v>DF_EMP_TEMP_SEX_ECO_NB-IRN-A-EMP_TEMP_NB-SEX_T-ECO_ISIC4_D-2019</x:v>
      </x:c>
      <x:c r="B639" s="17" t="str">
        <x:v>ilo-ilostat-sdmx-df_emp_temp_sex_eco_nb</x:v>
      </x:c>
      <x:c r="C639" s="17" t="str">
        <x:v>employment_by_economic_activity</x:v>
      </x:c>
      <x:c r="D639" s="17" t="str">
        <x:v>ECO_ISIC4_D</x:v>
      </x:c>
      <x:c r="E639" s="17" t="n">
        <x:v>2019</x:v>
      </x:c>
      <x:c r="F639" s="76" t="n">
        <x:v>179.136</x:v>
      </x:c>
      <x:c r="G639" s="17" t="str">
        <x:v>PS</x:v>
      </x:c>
      <x:c r="H639" s="17" t="n">
        <x:v>3</x:v>
      </x:c>
      <x:c r="I639" s="17" t="str">
        <x:v>observation</x:v>
      </x:c>
      <x:c r="J639" s="17" t="str">
        <x:v>LFS - Labour Force Survey</x:v>
      </x:c>
      <x:c r="K639" s="17" t="str"/>
      <x:c r="L639" s="17" t="str">
        <x:v>Repository: ILO-STATISTICS - Micro data processing</x:v>
      </x:c>
      <x:c r="M639" s="17" t="str">
        <x:v>https://sdmx.ilo.org/rest/data/ILO,DF_EMP_TEMP_SEX_ECO_NB,1.0/IRN.A...?startPeriod=2000&amp;endPeriod=2026</x:v>
      </x:c>
      <x:c r="N639" s="17" t="str">
        <x:v>2026-08-29</x:v>
      </x:c>
    </x:row>
    <x:row r="640">
      <x:c r="A640" s="17" t="str">
        <x:v>DF_EMP_TEMP_SEX_ECO_NB-IRN-A-EMP_TEMP_NB-SEX_T-ECO_ISIC4_E-2019</x:v>
      </x:c>
      <x:c r="B640" s="17" t="str">
        <x:v>ilo-ilostat-sdmx-df_emp_temp_sex_eco_nb</x:v>
      </x:c>
      <x:c r="C640" s="17" t="str">
        <x:v>employment_by_economic_activity</x:v>
      </x:c>
      <x:c r="D640" s="17" t="str">
        <x:v>ECO_ISIC4_E</x:v>
      </x:c>
      <x:c r="E640" s="17" t="n">
        <x:v>2019</x:v>
      </x:c>
      <x:c r="F640" s="76" t="n">
        <x:v>143.287</x:v>
      </x:c>
      <x:c r="G640" s="17" t="str">
        <x:v>PS</x:v>
      </x:c>
      <x:c r="H640" s="17" t="n">
        <x:v>3</x:v>
      </x:c>
      <x:c r="I640" s="17" t="str">
        <x:v>observation</x:v>
      </x:c>
      <x:c r="J640" s="17" t="str">
        <x:v>LFS - Labour Force Survey</x:v>
      </x:c>
      <x:c r="K640" s="17" t="str"/>
      <x:c r="L640" s="17" t="str">
        <x:v>Repository: ILO-STATISTICS - Micro data processing</x:v>
      </x:c>
      <x:c r="M640" s="17" t="str">
        <x:v>https://sdmx.ilo.org/rest/data/ILO,DF_EMP_TEMP_SEX_ECO_NB,1.0/IRN.A...?startPeriod=2000&amp;endPeriod=2026</x:v>
      </x:c>
      <x:c r="N640" s="17" t="str">
        <x:v>2026-08-29</x:v>
      </x:c>
    </x:row>
    <x:row r="641">
      <x:c r="A641" s="17" t="str">
        <x:v>DF_EMP_TEMP_SEX_ECO_NB-IRN-A-EMP_TEMP_NB-SEX_T-ECO_ISIC4_F-2019</x:v>
      </x:c>
      <x:c r="B641" s="17" t="str">
        <x:v>ilo-ilostat-sdmx-df_emp_temp_sex_eco_nb</x:v>
      </x:c>
      <x:c r="C641" s="17" t="str">
        <x:v>employment_by_economic_activity</x:v>
      </x:c>
      <x:c r="D641" s="17" t="str">
        <x:v>ECO_ISIC4_F</x:v>
      </x:c>
      <x:c r="E641" s="17" t="n">
        <x:v>2019</x:v>
      </x:c>
      <x:c r="F641" s="76" t="n">
        <x:v>3029.738</x:v>
      </x:c>
      <x:c r="G641" s="17" t="str">
        <x:v>PS</x:v>
      </x:c>
      <x:c r="H641" s="17" t="n">
        <x:v>3</x:v>
      </x:c>
      <x:c r="I641" s="17" t="str">
        <x:v>observation</x:v>
      </x:c>
      <x:c r="J641" s="17" t="str">
        <x:v>LFS - Labour Force Survey</x:v>
      </x:c>
      <x:c r="K641" s="17" t="str"/>
      <x:c r="L641" s="17" t="str">
        <x:v>Repository: ILO-STATISTICS - Micro data processing</x:v>
      </x:c>
      <x:c r="M641" s="17" t="str">
        <x:v>https://sdmx.ilo.org/rest/data/ILO,DF_EMP_TEMP_SEX_ECO_NB,1.0/IRN.A...?startPeriod=2000&amp;endPeriod=2026</x:v>
      </x:c>
      <x:c r="N641" s="17" t="str">
        <x:v>2026-08-29</x:v>
      </x:c>
    </x:row>
    <x:row r="642">
      <x:c r="A642" s="17" t="str">
        <x:v>DF_EMP_TEMP_SEX_ECO_NB-IRN-A-EMP_TEMP_NB-SEX_T-ECO_ISIC4_G-2019</x:v>
      </x:c>
      <x:c r="B642" s="17" t="str">
        <x:v>ilo-ilostat-sdmx-df_emp_temp_sex_eco_nb</x:v>
      </x:c>
      <x:c r="C642" s="17" t="str">
        <x:v>employment_by_economic_activity</x:v>
      </x:c>
      <x:c r="D642" s="17" t="str">
        <x:v>ECO_ISIC4_G</x:v>
      </x:c>
      <x:c r="E642" s="17" t="n">
        <x:v>2019</x:v>
      </x:c>
      <x:c r="F642" s="76" t="n">
        <x:v>3760.36</x:v>
      </x:c>
      <x:c r="G642" s="17" t="str">
        <x:v>PS</x:v>
      </x:c>
      <x:c r="H642" s="17" t="n">
        <x:v>3</x:v>
      </x:c>
      <x:c r="I642" s="17" t="str">
        <x:v>observation</x:v>
      </x:c>
      <x:c r="J642" s="17" t="str">
        <x:v>LFS - Labour Force Survey</x:v>
      </x:c>
      <x:c r="K642" s="17" t="str"/>
      <x:c r="L642" s="17" t="str">
        <x:v>Repository: ILO-STATISTICS - Micro data processing</x:v>
      </x:c>
      <x:c r="M642" s="17" t="str">
        <x:v>https://sdmx.ilo.org/rest/data/ILO,DF_EMP_TEMP_SEX_ECO_NB,1.0/IRN.A...?startPeriod=2000&amp;endPeriod=2026</x:v>
      </x:c>
      <x:c r="N642" s="17" t="str">
        <x:v>2026-08-29</x:v>
      </x:c>
    </x:row>
    <x:row r="643">
      <x:c r="A643" s="17" t="str">
        <x:v>DF_EMP_TEMP_SEX_ECO_NB-IRN-A-EMP_TEMP_NB-SEX_T-ECO_ISIC4_H-2019</x:v>
      </x:c>
      <x:c r="B643" s="17" t="str">
        <x:v>ilo-ilostat-sdmx-df_emp_temp_sex_eco_nb</x:v>
      </x:c>
      <x:c r="C643" s="17" t="str">
        <x:v>employment_by_economic_activity</x:v>
      </x:c>
      <x:c r="D643" s="17" t="str">
        <x:v>ECO_ISIC4_H</x:v>
      </x:c>
      <x:c r="E643" s="17" t="n">
        <x:v>2019</x:v>
      </x:c>
      <x:c r="F643" s="76" t="n">
        <x:v>2368.882</x:v>
      </x:c>
      <x:c r="G643" s="17" t="str">
        <x:v>PS</x:v>
      </x:c>
      <x:c r="H643" s="17" t="n">
        <x:v>3</x:v>
      </x:c>
      <x:c r="I643" s="17" t="str">
        <x:v>observation</x:v>
      </x:c>
      <x:c r="J643" s="17" t="str">
        <x:v>LFS - Labour Force Survey</x:v>
      </x:c>
      <x:c r="K643" s="17" t="str"/>
      <x:c r="L643" s="17" t="str">
        <x:v>Repository: ILO-STATISTICS - Micro data processing</x:v>
      </x:c>
      <x:c r="M643" s="17" t="str">
        <x:v>https://sdmx.ilo.org/rest/data/ILO,DF_EMP_TEMP_SEX_ECO_NB,1.0/IRN.A...?startPeriod=2000&amp;endPeriod=2026</x:v>
      </x:c>
      <x:c r="N643" s="17" t="str">
        <x:v>2026-08-29</x:v>
      </x:c>
    </x:row>
    <x:row r="644">
      <x:c r="A644" s="17" t="str">
        <x:v>DF_EMP_TEMP_SEX_ECO_NB-IRN-A-EMP_TEMP_NB-SEX_T-ECO_ISIC4_I-2019</x:v>
      </x:c>
      <x:c r="B644" s="17" t="str">
        <x:v>ilo-ilostat-sdmx-df_emp_temp_sex_eco_nb</x:v>
      </x:c>
      <x:c r="C644" s="17" t="str">
        <x:v>employment_by_economic_activity</x:v>
      </x:c>
      <x:c r="D644" s="17" t="str">
        <x:v>ECO_ISIC4_I</x:v>
      </x:c>
      <x:c r="E644" s="17" t="n">
        <x:v>2019</x:v>
      </x:c>
      <x:c r="F644" s="76" t="n">
        <x:v>409.743</x:v>
      </x:c>
      <x:c r="G644" s="17" t="str">
        <x:v>PS</x:v>
      </x:c>
      <x:c r="H644" s="17" t="n">
        <x:v>3</x:v>
      </x:c>
      <x:c r="I644" s="17" t="str">
        <x:v>observation</x:v>
      </x:c>
      <x:c r="J644" s="17" t="str">
        <x:v>LFS - Labour Force Survey</x:v>
      </x:c>
      <x:c r="K644" s="17" t="str"/>
      <x:c r="L644" s="17" t="str">
        <x:v>Repository: ILO-STATISTICS - Micro data processing</x:v>
      </x:c>
      <x:c r="M644" s="17" t="str">
        <x:v>https://sdmx.ilo.org/rest/data/ILO,DF_EMP_TEMP_SEX_ECO_NB,1.0/IRN.A...?startPeriod=2000&amp;endPeriod=2026</x:v>
      </x:c>
      <x:c r="N644" s="17" t="str">
        <x:v>2026-08-29</x:v>
      </x:c>
    </x:row>
    <x:row r="645">
      <x:c r="A645" s="17" t="str">
        <x:v>DF_EMP_TEMP_SEX_ECO_NB-IRN-A-EMP_TEMP_NB-SEX_T-ECO_ISIC4_J-2019</x:v>
      </x:c>
      <x:c r="B645" s="17" t="str">
        <x:v>ilo-ilostat-sdmx-df_emp_temp_sex_eco_nb</x:v>
      </x:c>
      <x:c r="C645" s="17" t="str">
        <x:v>employment_by_economic_activity</x:v>
      </x:c>
      <x:c r="D645" s="17" t="str">
        <x:v>ECO_ISIC4_J</x:v>
      </x:c>
      <x:c r="E645" s="17" t="n">
        <x:v>2019</x:v>
      </x:c>
      <x:c r="F645" s="76" t="n">
        <x:v>216.202</x:v>
      </x:c>
      <x:c r="G645" s="17" t="str">
        <x:v>PS</x:v>
      </x:c>
      <x:c r="H645" s="17" t="n">
        <x:v>3</x:v>
      </x:c>
      <x:c r="I645" s="17" t="str">
        <x:v>observation</x:v>
      </x:c>
      <x:c r="J645" s="17" t="str">
        <x:v>LFS - Labour Force Survey</x:v>
      </x:c>
      <x:c r="K645" s="17" t="str"/>
      <x:c r="L645" s="17" t="str">
        <x:v>Repository: ILO-STATISTICS - Micro data processing</x:v>
      </x:c>
      <x:c r="M645" s="17" t="str">
        <x:v>https://sdmx.ilo.org/rest/data/ILO,DF_EMP_TEMP_SEX_ECO_NB,1.0/IRN.A...?startPeriod=2000&amp;endPeriod=2026</x:v>
      </x:c>
      <x:c r="N645" s="17" t="str">
        <x:v>2026-08-29</x:v>
      </x:c>
    </x:row>
    <x:row r="646">
      <x:c r="A646" s="17" t="str">
        <x:v>DF_EMP_TEMP_SEX_ECO_NB-IRN-A-EMP_TEMP_NB-SEX_T-ECO_ISIC4_K-2019</x:v>
      </x:c>
      <x:c r="B646" s="17" t="str">
        <x:v>ilo-ilostat-sdmx-df_emp_temp_sex_eco_nb</x:v>
      </x:c>
      <x:c r="C646" s="17" t="str">
        <x:v>employment_by_economic_activity</x:v>
      </x:c>
      <x:c r="D646" s="17" t="str">
        <x:v>ECO_ISIC4_K</x:v>
      </x:c>
      <x:c r="E646" s="17" t="n">
        <x:v>2019</x:v>
      </x:c>
      <x:c r="F646" s="76" t="n">
        <x:v>348.664</x:v>
      </x:c>
      <x:c r="G646" s="17" t="str">
        <x:v>PS</x:v>
      </x:c>
      <x:c r="H646" s="17" t="n">
        <x:v>3</x:v>
      </x:c>
      <x:c r="I646" s="17" t="str">
        <x:v>observation</x:v>
      </x:c>
      <x:c r="J646" s="17" t="str">
        <x:v>LFS - Labour Force Survey</x:v>
      </x:c>
      <x:c r="K646" s="17" t="str"/>
      <x:c r="L646" s="17" t="str">
        <x:v>Repository: ILO-STATISTICS - Micro data processing</x:v>
      </x:c>
      <x:c r="M646" s="17" t="str">
        <x:v>https://sdmx.ilo.org/rest/data/ILO,DF_EMP_TEMP_SEX_ECO_NB,1.0/IRN.A...?startPeriod=2000&amp;endPeriod=2026</x:v>
      </x:c>
      <x:c r="N646" s="17" t="str">
        <x:v>2026-08-29</x:v>
      </x:c>
    </x:row>
    <x:row r="647">
      <x:c r="A647" s="17" t="str">
        <x:v>DF_EMP_TEMP_SEX_ECO_NB-IRN-A-EMP_TEMP_NB-SEX_T-ECO_ISIC4_L-2019</x:v>
      </x:c>
      <x:c r="B647" s="17" t="str">
        <x:v>ilo-ilostat-sdmx-df_emp_temp_sex_eco_nb</x:v>
      </x:c>
      <x:c r="C647" s="17" t="str">
        <x:v>employment_by_economic_activity</x:v>
      </x:c>
      <x:c r="D647" s="17" t="str">
        <x:v>ECO_ISIC4_L</x:v>
      </x:c>
      <x:c r="E647" s="17" t="n">
        <x:v>2019</x:v>
      </x:c>
      <x:c r="F647" s="76" t="n">
        <x:v>185.281</x:v>
      </x:c>
      <x:c r="G647" s="17" t="str">
        <x:v>PS</x:v>
      </x:c>
      <x:c r="H647" s="17" t="n">
        <x:v>3</x:v>
      </x:c>
      <x:c r="I647" s="17" t="str">
        <x:v>observation</x:v>
      </x:c>
      <x:c r="J647" s="17" t="str">
        <x:v>LFS - Labour Force Survey</x:v>
      </x:c>
      <x:c r="K647" s="17" t="str"/>
      <x:c r="L647" s="17" t="str">
        <x:v>Repository: ILO-STATISTICS - Micro data processing</x:v>
      </x:c>
      <x:c r="M647" s="17" t="str">
        <x:v>https://sdmx.ilo.org/rest/data/ILO,DF_EMP_TEMP_SEX_ECO_NB,1.0/IRN.A...?startPeriod=2000&amp;endPeriod=2026</x:v>
      </x:c>
      <x:c r="N647" s="17" t="str">
        <x:v>2026-08-29</x:v>
      </x:c>
    </x:row>
    <x:row r="648">
      <x:c r="A648" s="17" t="str">
        <x:v>DF_EMP_TEMP_SEX_ECO_NB-IRN-A-EMP_TEMP_NB-SEX_T-ECO_ISIC4_M-2019</x:v>
      </x:c>
      <x:c r="B648" s="17" t="str">
        <x:v>ilo-ilostat-sdmx-df_emp_temp_sex_eco_nb</x:v>
      </x:c>
      <x:c r="C648" s="17" t="str">
        <x:v>employment_by_economic_activity</x:v>
      </x:c>
      <x:c r="D648" s="17" t="str">
        <x:v>ECO_ISIC4_M</x:v>
      </x:c>
      <x:c r="E648" s="17" t="n">
        <x:v>2019</x:v>
      </x:c>
      <x:c r="F648" s="76" t="n">
        <x:v>336.942</x:v>
      </x:c>
      <x:c r="G648" s="17" t="str">
        <x:v>PS</x:v>
      </x:c>
      <x:c r="H648" s="17" t="n">
        <x:v>3</x:v>
      </x:c>
      <x:c r="I648" s="17" t="str">
        <x:v>observation</x:v>
      </x:c>
      <x:c r="J648" s="17" t="str">
        <x:v>LFS - Labour Force Survey</x:v>
      </x:c>
      <x:c r="K648" s="17" t="str"/>
      <x:c r="L648" s="17" t="str">
        <x:v>Repository: ILO-STATISTICS - Micro data processing</x:v>
      </x:c>
      <x:c r="M648" s="17" t="str">
        <x:v>https://sdmx.ilo.org/rest/data/ILO,DF_EMP_TEMP_SEX_ECO_NB,1.0/IRN.A...?startPeriod=2000&amp;endPeriod=2026</x:v>
      </x:c>
      <x:c r="N648" s="17" t="str">
        <x:v>2026-08-29</x:v>
      </x:c>
    </x:row>
    <x:row r="649">
      <x:c r="A649" s="17" t="str">
        <x:v>DF_EMP_TEMP_SEX_ECO_NB-IRN-A-EMP_TEMP_NB-SEX_T-ECO_ISIC4_N-2019</x:v>
      </x:c>
      <x:c r="B649" s="17" t="str">
        <x:v>ilo-ilostat-sdmx-df_emp_temp_sex_eco_nb</x:v>
      </x:c>
      <x:c r="C649" s="17" t="str">
        <x:v>employment_by_economic_activity</x:v>
      </x:c>
      <x:c r="D649" s="17" t="str">
        <x:v>ECO_ISIC4_N</x:v>
      </x:c>
      <x:c r="E649" s="17" t="n">
        <x:v>2019</x:v>
      </x:c>
      <x:c r="F649" s="76" t="n">
        <x:v>323.937</x:v>
      </x:c>
      <x:c r="G649" s="17" t="str">
        <x:v>PS</x:v>
      </x:c>
      <x:c r="H649" s="17" t="n">
        <x:v>3</x:v>
      </x:c>
      <x:c r="I649" s="17" t="str">
        <x:v>observation</x:v>
      </x:c>
      <x:c r="J649" s="17" t="str">
        <x:v>LFS - Labour Force Survey</x:v>
      </x:c>
      <x:c r="K649" s="17" t="str"/>
      <x:c r="L649" s="17" t="str">
        <x:v>Repository: ILO-STATISTICS - Micro data processing</x:v>
      </x:c>
      <x:c r="M649" s="17" t="str">
        <x:v>https://sdmx.ilo.org/rest/data/ILO,DF_EMP_TEMP_SEX_ECO_NB,1.0/IRN.A...?startPeriod=2000&amp;endPeriod=2026</x:v>
      </x:c>
      <x:c r="N649" s="17" t="str">
        <x:v>2026-08-29</x:v>
      </x:c>
    </x:row>
    <x:row r="650">
      <x:c r="A650" s="17" t="str">
        <x:v>DF_EMP_TEMP_SEX_ECO_NB-IRN-A-EMP_TEMP_NB-SEX_T-ECO_ISIC4_O-2019</x:v>
      </x:c>
      <x:c r="B650" s="17" t="str">
        <x:v>ilo-ilostat-sdmx-df_emp_temp_sex_eco_nb</x:v>
      </x:c>
      <x:c r="C650" s="17" t="str">
        <x:v>employment_by_economic_activity</x:v>
      </x:c>
      <x:c r="D650" s="17" t="str">
        <x:v>ECO_ISIC4_O</x:v>
      </x:c>
      <x:c r="E650" s="17" t="n">
        <x:v>2019</x:v>
      </x:c>
      <x:c r="F650" s="76" t="n">
        <x:v>1325.532</x:v>
      </x:c>
      <x:c r="G650" s="17" t="str">
        <x:v>PS</x:v>
      </x:c>
      <x:c r="H650" s="17" t="n">
        <x:v>3</x:v>
      </x:c>
      <x:c r="I650" s="17" t="str">
        <x:v>observation</x:v>
      </x:c>
      <x:c r="J650" s="17" t="str">
        <x:v>LFS - Labour Force Survey</x:v>
      </x:c>
      <x:c r="K650" s="17" t="str"/>
      <x:c r="L650" s="17" t="str">
        <x:v>Repository: ILO-STATISTICS - Micro data processing</x:v>
      </x:c>
      <x:c r="M650" s="17" t="str">
        <x:v>https://sdmx.ilo.org/rest/data/ILO,DF_EMP_TEMP_SEX_ECO_NB,1.0/IRN.A...?startPeriod=2000&amp;endPeriod=2026</x:v>
      </x:c>
      <x:c r="N650" s="17" t="str">
        <x:v>2026-08-29</x:v>
      </x:c>
    </x:row>
    <x:row r="651">
      <x:c r="A651" s="17" t="str">
        <x:v>DF_EMP_TEMP_SEX_ECO_NB-IRN-A-EMP_TEMP_NB-SEX_T-ECO_ISIC4_P-2019</x:v>
      </x:c>
      <x:c r="B651" s="17" t="str">
        <x:v>ilo-ilostat-sdmx-df_emp_temp_sex_eco_nb</x:v>
      </x:c>
      <x:c r="C651" s="17" t="str">
        <x:v>employment_by_economic_activity</x:v>
      </x:c>
      <x:c r="D651" s="17" t="str">
        <x:v>ECO_ISIC4_P</x:v>
      </x:c>
      <x:c r="E651" s="17" t="n">
        <x:v>2019</x:v>
      </x:c>
      <x:c r="F651" s="76" t="n">
        <x:v>1367.004</x:v>
      </x:c>
      <x:c r="G651" s="17" t="str">
        <x:v>PS</x:v>
      </x:c>
      <x:c r="H651" s="17" t="n">
        <x:v>3</x:v>
      </x:c>
      <x:c r="I651" s="17" t="str">
        <x:v>observation</x:v>
      </x:c>
      <x:c r="J651" s="17" t="str">
        <x:v>LFS - Labour Force Survey</x:v>
      </x:c>
      <x:c r="K651" s="17" t="str"/>
      <x:c r="L651" s="17" t="str">
        <x:v>Repository: ILO-STATISTICS - Micro data processing</x:v>
      </x:c>
      <x:c r="M651" s="17" t="str">
        <x:v>https://sdmx.ilo.org/rest/data/ILO,DF_EMP_TEMP_SEX_ECO_NB,1.0/IRN.A...?startPeriod=2000&amp;endPeriod=2026</x:v>
      </x:c>
      <x:c r="N651" s="17" t="str">
        <x:v>2026-08-29</x:v>
      </x:c>
    </x:row>
    <x:row r="652">
      <x:c r="A652" s="17" t="str">
        <x:v>DF_EMP_TEMP_SEX_ECO_NB-IRN-A-EMP_TEMP_NB-SEX_T-ECO_ISIC4_Q-2019</x:v>
      </x:c>
      <x:c r="B652" s="17" t="str">
        <x:v>ilo-ilostat-sdmx-df_emp_temp_sex_eco_nb</x:v>
      </x:c>
      <x:c r="C652" s="17" t="str">
        <x:v>employment_by_economic_activity</x:v>
      </x:c>
      <x:c r="D652" s="17" t="str">
        <x:v>ECO_ISIC4_Q</x:v>
      </x:c>
      <x:c r="E652" s="17" t="n">
        <x:v>2019</x:v>
      </x:c>
      <x:c r="F652" s="76" t="n">
        <x:v>743.839</x:v>
      </x:c>
      <x:c r="G652" s="17" t="str">
        <x:v>PS</x:v>
      </x:c>
      <x:c r="H652" s="17" t="n">
        <x:v>3</x:v>
      </x:c>
      <x:c r="I652" s="17" t="str">
        <x:v>observation</x:v>
      </x:c>
      <x:c r="J652" s="17" t="str">
        <x:v>LFS - Labour Force Survey</x:v>
      </x:c>
      <x:c r="K652" s="17" t="str"/>
      <x:c r="L652" s="17" t="str">
        <x:v>Repository: ILO-STATISTICS - Micro data processing</x:v>
      </x:c>
      <x:c r="M652" s="17" t="str">
        <x:v>https://sdmx.ilo.org/rest/data/ILO,DF_EMP_TEMP_SEX_ECO_NB,1.0/IRN.A...?startPeriod=2000&amp;endPeriod=2026</x:v>
      </x:c>
      <x:c r="N652" s="17" t="str">
        <x:v>2026-08-29</x:v>
      </x:c>
    </x:row>
    <x:row r="653">
      <x:c r="A653" s="17" t="str">
        <x:v>DF_EMP_TEMP_SEX_ECO_NB-IRN-A-EMP_TEMP_NB-SEX_T-ECO_ISIC4_R-2019</x:v>
      </x:c>
      <x:c r="B653" s="17" t="str">
        <x:v>ilo-ilostat-sdmx-df_emp_temp_sex_eco_nb</x:v>
      </x:c>
      <x:c r="C653" s="17" t="str">
        <x:v>employment_by_economic_activity</x:v>
      </x:c>
      <x:c r="D653" s="17" t="str">
        <x:v>ECO_ISIC4_R</x:v>
      </x:c>
      <x:c r="E653" s="17" t="n">
        <x:v>2019</x:v>
      </x:c>
      <x:c r="F653" s="76" t="n">
        <x:v>153.005</x:v>
      </x:c>
      <x:c r="G653" s="17" t="str">
        <x:v>PS</x:v>
      </x:c>
      <x:c r="H653" s="17" t="n">
        <x:v>3</x:v>
      </x:c>
      <x:c r="I653" s="17" t="str">
        <x:v>observation</x:v>
      </x:c>
      <x:c r="J653" s="17" t="str">
        <x:v>LFS - Labour Force Survey</x:v>
      </x:c>
      <x:c r="K653" s="17" t="str"/>
      <x:c r="L653" s="17" t="str">
        <x:v>Repository: ILO-STATISTICS - Micro data processing</x:v>
      </x:c>
      <x:c r="M653" s="17" t="str">
        <x:v>https://sdmx.ilo.org/rest/data/ILO,DF_EMP_TEMP_SEX_ECO_NB,1.0/IRN.A...?startPeriod=2000&amp;endPeriod=2026</x:v>
      </x:c>
      <x:c r="N653" s="17" t="str">
        <x:v>2026-08-29</x:v>
      </x:c>
    </x:row>
    <x:row r="654">
      <x:c r="A654" s="17" t="str">
        <x:v>DF_EMP_TEMP_SEX_ECO_NB-IRN-A-EMP_TEMP_NB-SEX_T-ECO_ISIC4_S-2019</x:v>
      </x:c>
      <x:c r="B654" s="17" t="str">
        <x:v>ilo-ilostat-sdmx-df_emp_temp_sex_eco_nb</x:v>
      </x:c>
      <x:c r="C654" s="17" t="str">
        <x:v>employment_by_economic_activity</x:v>
      </x:c>
      <x:c r="D654" s="17" t="str">
        <x:v>ECO_ISIC4_S</x:v>
      </x:c>
      <x:c r="E654" s="17" t="n">
        <x:v>2019</x:v>
      </x:c>
      <x:c r="F654" s="76" t="n">
        <x:v>621.323</x:v>
      </x:c>
      <x:c r="G654" s="17" t="str">
        <x:v>PS</x:v>
      </x:c>
      <x:c r="H654" s="17" t="n">
        <x:v>3</x:v>
      </x:c>
      <x:c r="I654" s="17" t="str">
        <x:v>observation</x:v>
      </x:c>
      <x:c r="J654" s="17" t="str">
        <x:v>LFS - Labour Force Survey</x:v>
      </x:c>
      <x:c r="K654" s="17" t="str"/>
      <x:c r="L654" s="17" t="str">
        <x:v>Repository: ILO-STATISTICS - Micro data processing</x:v>
      </x:c>
      <x:c r="M654" s="17" t="str">
        <x:v>https://sdmx.ilo.org/rest/data/ILO,DF_EMP_TEMP_SEX_ECO_NB,1.0/IRN.A...?startPeriod=2000&amp;endPeriod=2026</x:v>
      </x:c>
      <x:c r="N654" s="17" t="str">
        <x:v>2026-08-29</x:v>
      </x:c>
    </x:row>
    <x:row r="655">
      <x:c r="A655" s="17" t="str">
        <x:v>DF_EMP_TEMP_SEX_ECO_NB-IRN-A-EMP_TEMP_NB-SEX_T-ECO_ISIC4_T-2019</x:v>
      </x:c>
      <x:c r="B655" s="17" t="str">
        <x:v>ilo-ilostat-sdmx-df_emp_temp_sex_eco_nb</x:v>
      </x:c>
      <x:c r="C655" s="17" t="str">
        <x:v>employment_by_economic_activity</x:v>
      </x:c>
      <x:c r="D655" s="17" t="str">
        <x:v>ECO_ISIC4_T</x:v>
      </x:c>
      <x:c r="E655" s="17" t="n">
        <x:v>2019</x:v>
      </x:c>
      <x:c r="F655" s="76" t="n">
        <x:v>46.209</x:v>
      </x:c>
      <x:c r="G655" s="17" t="str">
        <x:v>PS</x:v>
      </x:c>
      <x:c r="H655" s="17" t="n">
        <x:v>3</x:v>
      </x:c>
      <x:c r="I655" s="17" t="str">
        <x:v>observation</x:v>
      </x:c>
      <x:c r="J655" s="17" t="str">
        <x:v>LFS - Labour Force Survey</x:v>
      </x:c>
      <x:c r="K655" s="17" t="str"/>
      <x:c r="L655" s="17" t="str">
        <x:v>Repository: ILO-STATISTICS - Micro data processing</x:v>
      </x:c>
      <x:c r="M655" s="17" t="str">
        <x:v>https://sdmx.ilo.org/rest/data/ILO,DF_EMP_TEMP_SEX_ECO_NB,1.0/IRN.A...?startPeriod=2000&amp;endPeriod=2026</x:v>
      </x:c>
      <x:c r="N655" s="17" t="str">
        <x:v>2026-08-29</x:v>
      </x:c>
    </x:row>
    <x:row r="656">
      <x:c r="A656" s="17" t="str">
        <x:v>DF_EMP_TEMP_SEX_ECO_NB-IRN-A-EMP_TEMP_NB-SEX_T-ECO_ISIC4_TOTAL-2019</x:v>
      </x:c>
      <x:c r="B656" s="17" t="str">
        <x:v>ilo-ilostat-sdmx-df_emp_temp_sex_eco_nb</x:v>
      </x:c>
      <x:c r="C656" s="17" t="str">
        <x:v>employment_by_economic_activity</x:v>
      </x:c>
      <x:c r="D656" s="17" t="str">
        <x:v>ECO_ISIC4_TOTAL</x:v>
      </x:c>
      <x:c r="E656" s="17" t="n">
        <x:v>2019</x:v>
      </x:c>
      <x:c r="F656" s="76" t="n">
        <x:v>24046.846</x:v>
      </x:c>
      <x:c r="G656" s="17" t="str">
        <x:v>PS</x:v>
      </x:c>
      <x:c r="H656" s="17" t="n">
        <x:v>3</x:v>
      </x:c>
      <x:c r="I656" s="17" t="str">
        <x:v>observation</x:v>
      </x:c>
      <x:c r="J656" s="17" t="str">
        <x:v>LFS - Labour Force Survey</x:v>
      </x:c>
      <x:c r="K656" s="17" t="str"/>
      <x:c r="L656" s="17" t="str">
        <x:v>Repository: ILO-STATISTICS - Micro data processing</x:v>
      </x:c>
      <x:c r="M656" s="17" t="str">
        <x:v>https://sdmx.ilo.org/rest/data/ILO,DF_EMP_TEMP_SEX_ECO_NB,1.0/IRN.A...?startPeriod=2000&amp;endPeriod=2026</x:v>
      </x:c>
      <x:c r="N656" s="17" t="str">
        <x:v>2026-08-29</x:v>
      </x:c>
    </x:row>
    <x:row r="657">
      <x:c r="A657" s="17" t="str">
        <x:v>DF_EMP_TEMP_SEX_ECO_NB-IRN-A-EMP_TEMP_NB-SEX_T-ECO_ISIC4_X-2019</x:v>
      </x:c>
      <x:c r="B657" s="17" t="str">
        <x:v>ilo-ilostat-sdmx-df_emp_temp_sex_eco_nb</x:v>
      </x:c>
      <x:c r="C657" s="17" t="str">
        <x:v>employment_by_economic_activity</x:v>
      </x:c>
      <x:c r="D657" s="17" t="str">
        <x:v>ECO_ISIC4_X</x:v>
      </x:c>
      <x:c r="E657" s="17" t="n">
        <x:v>2019</x:v>
      </x:c>
      <x:c r="F657" s="76" t="n">
        <x:v>2.058</x:v>
      </x:c>
      <x:c r="G657" s="17" t="str">
        <x:v>PS</x:v>
      </x:c>
      <x:c r="H657" s="17" t="n">
        <x:v>3</x:v>
      </x:c>
      <x:c r="I657" s="17" t="str">
        <x:v>observation</x:v>
      </x:c>
      <x:c r="J657" s="17" t="str">
        <x:v>LFS - Labour Force Survey</x:v>
      </x:c>
      <x:c r="K657" s="17" t="str"/>
      <x:c r="L657" s="17" t="str">
        <x:v>Repository: ILO-STATISTICS - Micro data processing</x:v>
      </x:c>
      <x:c r="M657" s="17" t="str">
        <x:v>https://sdmx.ilo.org/rest/data/ILO,DF_EMP_TEMP_SEX_ECO_NB,1.0/IRN.A...?startPeriod=2000&amp;endPeriod=2026</x:v>
      </x:c>
      <x:c r="N657" s="17" t="str">
        <x:v>2026-08-29</x:v>
      </x:c>
    </x:row>
    <x:row r="658">
      <x:c r="A658" s="17" t="str">
        <x:v>DF_EMP_TEMP_SEX_ECO_NB-IRN-A-EMP_TEMP_NB-SEX_T-ECO_SECTOR_AGR-2019</x:v>
      </x:c>
      <x:c r="B658" s="17" t="str">
        <x:v>ilo-ilostat-sdmx-df_emp_temp_sex_eco_nb</x:v>
      </x:c>
      <x:c r="C658" s="17" t="str">
        <x:v>employment_by_economic_activity</x:v>
      </x:c>
      <x:c r="D658" s="17" t="str">
        <x:v>ECO_SECTOR_AGR</x:v>
      </x:c>
      <x:c r="E658" s="17" t="n">
        <x:v>2019</x:v>
      </x:c>
      <x:c r="F658" s="76" t="n">
        <x:v>4082.597</x:v>
      </x:c>
      <x:c r="G658" s="17" t="str">
        <x:v>PS</x:v>
      </x:c>
      <x:c r="H658" s="17" t="n">
        <x:v>3</x:v>
      </x:c>
      <x:c r="I658" s="17" t="str">
        <x:v>observation</x:v>
      </x:c>
      <x:c r="J658" s="17" t="str">
        <x:v>LFS - Labour Force Survey</x:v>
      </x:c>
      <x:c r="K658" s="17" t="str"/>
      <x:c r="L658" s="17" t="str">
        <x:v>Repository: ILO-STATISTICS - Micro data processing</x:v>
      </x:c>
      <x:c r="M658" s="17" t="str">
        <x:v>https://sdmx.ilo.org/rest/data/ILO,DF_EMP_TEMP_SEX_ECO_NB,1.0/IRN.A...?startPeriod=2000&amp;endPeriod=2026</x:v>
      </x:c>
      <x:c r="N658" s="17" t="str">
        <x:v>2026-08-29</x:v>
      </x:c>
    </x:row>
    <x:row r="659">
      <x:c r="A659" s="17" t="str">
        <x:v>DF_EMP_TEMP_SEX_ECO_NB-IRN-A-EMP_TEMP_NB-SEX_T-ECO_SECTOR_IND-2019</x:v>
      </x:c>
      <x:c r="B659" s="17" t="str">
        <x:v>ilo-ilostat-sdmx-df_emp_temp_sex_eco_nb</x:v>
      </x:c>
      <x:c r="C659" s="17" t="str">
        <x:v>employment_by_economic_activity</x:v>
      </x:c>
      <x:c r="D659" s="17" t="str">
        <x:v>ECO_SECTOR_IND</x:v>
      </x:c>
      <x:c r="E659" s="17" t="n">
        <x:v>2019</x:v>
      </x:c>
      <x:c r="F659" s="76" t="n">
        <x:v>7755.269</x:v>
      </x:c>
      <x:c r="G659" s="17" t="str">
        <x:v>PS</x:v>
      </x:c>
      <x:c r="H659" s="17" t="n">
        <x:v>3</x:v>
      </x:c>
      <x:c r="I659" s="17" t="str">
        <x:v>observation</x:v>
      </x:c>
      <x:c r="J659" s="17" t="str">
        <x:v>LFS - Labour Force Survey</x:v>
      </x:c>
      <x:c r="K659" s="17" t="str"/>
      <x:c r="L659" s="17" t="str">
        <x:v>Repository: ILO-STATISTICS - Micro data processing</x:v>
      </x:c>
      <x:c r="M659" s="17" t="str">
        <x:v>https://sdmx.ilo.org/rest/data/ILO,DF_EMP_TEMP_SEX_ECO_NB,1.0/IRN.A...?startPeriod=2000&amp;endPeriod=2026</x:v>
      </x:c>
      <x:c r="N659" s="17" t="str">
        <x:v>2026-08-29</x:v>
      </x:c>
    </x:row>
    <x:row r="660">
      <x:c r="A660" s="17" t="str">
        <x:v>DF_EMP_TEMP_SEX_ECO_NB-IRN-A-EMP_TEMP_NB-SEX_T-ECO_SECTOR_NAG-2019</x:v>
      </x:c>
      <x:c r="B660" s="17" t="str">
        <x:v>ilo-ilostat-sdmx-df_emp_temp_sex_eco_nb</x:v>
      </x:c>
      <x:c r="C660" s="17" t="str">
        <x:v>employment_by_economic_activity</x:v>
      </x:c>
      <x:c r="D660" s="17" t="str">
        <x:v>ECO_SECTOR_NAG</x:v>
      </x:c>
      <x:c r="E660" s="17" t="n">
        <x:v>2019</x:v>
      </x:c>
      <x:c r="F660" s="76" t="n">
        <x:v>19964.249</x:v>
      </x:c>
      <x:c r="G660" s="17" t="str">
        <x:v>PS</x:v>
      </x:c>
      <x:c r="H660" s="17" t="n">
        <x:v>3</x:v>
      </x:c>
      <x:c r="I660" s="17" t="str">
        <x:v>observation</x:v>
      </x:c>
      <x:c r="J660" s="17" t="str">
        <x:v>LFS - Labour Force Survey</x:v>
      </x:c>
      <x:c r="K660" s="17" t="str"/>
      <x:c r="L660" s="17" t="str">
        <x:v>Repository: ILO-STATISTICS - Micro data processing</x:v>
      </x:c>
      <x:c r="M660" s="17" t="str">
        <x:v>https://sdmx.ilo.org/rest/data/ILO,DF_EMP_TEMP_SEX_ECO_NB,1.0/IRN.A...?startPeriod=2000&amp;endPeriod=2026</x:v>
      </x:c>
      <x:c r="N660" s="17" t="str">
        <x:v>2026-08-29</x:v>
      </x:c>
    </x:row>
    <x:row r="661">
      <x:c r="A661" s="17" t="str">
        <x:v>DF_EMP_TEMP_SEX_ECO_NB-IRN-A-EMP_TEMP_NB-SEX_T-ECO_SECTOR_SER-2019</x:v>
      </x:c>
      <x:c r="B661" s="17" t="str">
        <x:v>ilo-ilostat-sdmx-df_emp_temp_sex_eco_nb</x:v>
      </x:c>
      <x:c r="C661" s="17" t="str">
        <x:v>employment_by_economic_activity</x:v>
      </x:c>
      <x:c r="D661" s="17" t="str">
        <x:v>ECO_SECTOR_SER</x:v>
      </x:c>
      <x:c r="E661" s="17" t="n">
        <x:v>2019</x:v>
      </x:c>
      <x:c r="F661" s="76" t="n">
        <x:v>12206.922</x:v>
      </x:c>
      <x:c r="G661" s="17" t="str">
        <x:v>PS</x:v>
      </x:c>
      <x:c r="H661" s="17" t="n">
        <x:v>3</x:v>
      </x:c>
      <x:c r="I661" s="17" t="str">
        <x:v>observation</x:v>
      </x:c>
      <x:c r="J661" s="17" t="str">
        <x:v>LFS - Labour Force Survey</x:v>
      </x:c>
      <x:c r="K661" s="17" t="str"/>
      <x:c r="L661" s="17" t="str">
        <x:v>Repository: ILO-STATISTICS - Micro data processing</x:v>
      </x:c>
      <x:c r="M661" s="17" t="str">
        <x:v>https://sdmx.ilo.org/rest/data/ILO,DF_EMP_TEMP_SEX_ECO_NB,1.0/IRN.A...?startPeriod=2000&amp;endPeriod=2026</x:v>
      </x:c>
      <x:c r="N661" s="17" t="str">
        <x:v>2026-08-29</x:v>
      </x:c>
    </x:row>
    <x:row r="662">
      <x:c r="A662" s="17" t="str">
        <x:v>DF_EMP_TEMP_SEX_ECO_NB-IRN-A-EMP_TEMP_NB-SEX_T-ECO_SECTOR_TOTAL-2019</x:v>
      </x:c>
      <x:c r="B662" s="17" t="str">
        <x:v>ilo-ilostat-sdmx-df_emp_temp_sex_eco_nb</x:v>
      </x:c>
      <x:c r="C662" s="17" t="str">
        <x:v>employment_by_economic_activity</x:v>
      </x:c>
      <x:c r="D662" s="17" t="str">
        <x:v>ECO_SECTOR_TOTAL</x:v>
      </x:c>
      <x:c r="E662" s="17" t="n">
        <x:v>2019</x:v>
      </x:c>
      <x:c r="F662" s="76" t="n">
        <x:v>24046.846</x:v>
      </x:c>
      <x:c r="G662" s="17" t="str">
        <x:v>PS</x:v>
      </x:c>
      <x:c r="H662" s="17" t="n">
        <x:v>3</x:v>
      </x:c>
      <x:c r="I662" s="17" t="str">
        <x:v>observation</x:v>
      </x:c>
      <x:c r="J662" s="17" t="str">
        <x:v>LFS - Labour Force Survey</x:v>
      </x:c>
      <x:c r="K662" s="17" t="str"/>
      <x:c r="L662" s="17" t="str">
        <x:v>Repository: ILO-STATISTICS - Micro data processing</x:v>
      </x:c>
      <x:c r="M662" s="17" t="str">
        <x:v>https://sdmx.ilo.org/rest/data/ILO,DF_EMP_TEMP_SEX_ECO_NB,1.0/IRN.A...?startPeriod=2000&amp;endPeriod=2026</x:v>
      </x:c>
      <x:c r="N662" s="17" t="str">
        <x:v>2026-08-29</x:v>
      </x:c>
    </x:row>
    <x:row r="663">
      <x:c r="A663" s="17" t="str">
        <x:v>DF_EMP_TEMP_SEX_ECO_NB-IRN-A-EMP_TEMP_NB-SEX_T-ECO_SECTOR_X-2019</x:v>
      </x:c>
      <x:c r="B663" s="17" t="str">
        <x:v>ilo-ilostat-sdmx-df_emp_temp_sex_eco_nb</x:v>
      </x:c>
      <x:c r="C663" s="17" t="str">
        <x:v>employment_by_economic_activity</x:v>
      </x:c>
      <x:c r="D663" s="17" t="str">
        <x:v>ECO_SECTOR_X</x:v>
      </x:c>
      <x:c r="E663" s="17" t="n">
        <x:v>2019</x:v>
      </x:c>
      <x:c r="F663" s="76" t="n">
        <x:v>2.058</x:v>
      </x:c>
      <x:c r="G663" s="17" t="str">
        <x:v>PS</x:v>
      </x:c>
      <x:c r="H663" s="17" t="n">
        <x:v>3</x:v>
      </x:c>
      <x:c r="I663" s="17" t="str">
        <x:v>observation</x:v>
      </x:c>
      <x:c r="J663" s="17" t="str">
        <x:v>LFS - Labour Force Survey</x:v>
      </x:c>
      <x:c r="K663" s="17" t="str"/>
      <x:c r="L663" s="17" t="str">
        <x:v>Repository: ILO-STATISTICS - Micro data processing</x:v>
      </x:c>
      <x:c r="M663" s="17" t="str">
        <x:v>https://sdmx.ilo.org/rest/data/ILO,DF_EMP_TEMP_SEX_ECO_NB,1.0/IRN.A...?startPeriod=2000&amp;endPeriod=2026</x:v>
      </x:c>
      <x:c r="N663" s="17" t="str">
        <x:v>2026-08-29</x:v>
      </x:c>
    </x:row>
    <x:row r="664">
      <x:c r="A664" s="17" t="str">
        <x:v>DF_EMP_TEMP_SEX_ECO_NB-IRN-A-EMP_TEMP_NB-SEX_T-ECO_AGGREGATE_AGR-2020</x:v>
      </x:c>
      <x:c r="B664" s="17" t="str">
        <x:v>ilo-ilostat-sdmx-df_emp_temp_sex_eco_nb</x:v>
      </x:c>
      <x:c r="C664" s="17" t="str">
        <x:v>employment_by_economic_activity</x:v>
      </x:c>
      <x:c r="D664" s="17" t="str">
        <x:v>ECO_AGGREGATE_AGR</x:v>
      </x:c>
      <x:c r="E664" s="17" t="n">
        <x:v>2020</x:v>
      </x:c>
      <x:c r="F664" s="76" t="n">
        <x:v>3858.057</x:v>
      </x:c>
      <x:c r="G664" s="17" t="str">
        <x:v>PS</x:v>
      </x:c>
      <x:c r="H664" s="17" t="n">
        <x:v>3</x:v>
      </x:c>
      <x:c r="I664" s="17" t="str">
        <x:v>observation</x:v>
      </x:c>
      <x:c r="J664" s="17" t="str">
        <x:v>LFS - Labour Force Survey</x:v>
      </x:c>
      <x:c r="K664" s="17" t="str"/>
      <x:c r="L664" s="17" t="str">
        <x:v>Repository: ILO-STATISTICS - Micro data processing</x:v>
      </x:c>
      <x:c r="M664" s="17" t="str">
        <x:v>https://sdmx.ilo.org/rest/data/ILO,DF_EMP_TEMP_SEX_ECO_NB,1.0/IRN.A...?startPeriod=2000&amp;endPeriod=2026</x:v>
      </x:c>
      <x:c r="N664" s="17" t="str">
        <x:v>2026-08-29</x:v>
      </x:c>
    </x:row>
    <x:row r="665">
      <x:c r="A665" s="17" t="str">
        <x:v>DF_EMP_TEMP_SEX_ECO_NB-IRN-A-EMP_TEMP_NB-SEX_T-ECO_AGGREGATE_CON-2020</x:v>
      </x:c>
      <x:c r="B665" s="17" t="str">
        <x:v>ilo-ilostat-sdmx-df_emp_temp_sex_eco_nb</x:v>
      </x:c>
      <x:c r="C665" s="17" t="str">
        <x:v>employment_by_economic_activity</x:v>
      </x:c>
      <x:c r="D665" s="17" t="str">
        <x:v>ECO_AGGREGATE_CON</x:v>
      </x:c>
      <x:c r="E665" s="17" t="n">
        <x:v>2020</x:v>
      </x:c>
      <x:c r="F665" s="76" t="n">
        <x:v>3223.655</x:v>
      </x:c>
      <x:c r="G665" s="17" t="str">
        <x:v>PS</x:v>
      </x:c>
      <x:c r="H665" s="17" t="n">
        <x:v>3</x:v>
      </x:c>
      <x:c r="I665" s="17" t="str">
        <x:v>observation</x:v>
      </x:c>
      <x:c r="J665" s="17" t="str">
        <x:v>LFS - Labour Force Survey</x:v>
      </x:c>
      <x:c r="K665" s="17" t="str"/>
      <x:c r="L665" s="17" t="str">
        <x:v>Repository: ILO-STATISTICS - Micro data processing</x:v>
      </x:c>
      <x:c r="M665" s="17" t="str">
        <x:v>https://sdmx.ilo.org/rest/data/ILO,DF_EMP_TEMP_SEX_ECO_NB,1.0/IRN.A...?startPeriod=2000&amp;endPeriod=2026</x:v>
      </x:c>
      <x:c r="N665" s="17" t="str">
        <x:v>2026-08-29</x:v>
      </x:c>
    </x:row>
    <x:row r="666">
      <x:c r="A666" s="17" t="str">
        <x:v>DF_EMP_TEMP_SEX_ECO_NB-IRN-A-EMP_TEMP_NB-SEX_T-ECO_AGGREGATE_MAN-2020</x:v>
      </x:c>
      <x:c r="B666" s="17" t="str">
        <x:v>ilo-ilostat-sdmx-df_emp_temp_sex_eco_nb</x:v>
      </x:c>
      <x:c r="C666" s="17" t="str">
        <x:v>employment_by_economic_activity</x:v>
      </x:c>
      <x:c r="D666" s="17" t="str">
        <x:v>ECO_AGGREGATE_MAN</x:v>
      </x:c>
      <x:c r="E666" s="17" t="n">
        <x:v>2020</x:v>
      </x:c>
      <x:c r="F666" s="76" t="n">
        <x:v>4020.629</x:v>
      </x:c>
      <x:c r="G666" s="17" t="str">
        <x:v>PS</x:v>
      </x:c>
      <x:c r="H666" s="17" t="n">
        <x:v>3</x:v>
      </x:c>
      <x:c r="I666" s="17" t="str">
        <x:v>observation</x:v>
      </x:c>
      <x:c r="J666" s="17" t="str">
        <x:v>LFS - Labour Force Survey</x:v>
      </x:c>
      <x:c r="K666" s="17" t="str"/>
      <x:c r="L666" s="17" t="str">
        <x:v>Repository: ILO-STATISTICS - Micro data processing</x:v>
      </x:c>
      <x:c r="M666" s="17" t="str">
        <x:v>https://sdmx.ilo.org/rest/data/ILO,DF_EMP_TEMP_SEX_ECO_NB,1.0/IRN.A...?startPeriod=2000&amp;endPeriod=2026</x:v>
      </x:c>
      <x:c r="N666" s="17" t="str">
        <x:v>2026-08-29</x:v>
      </x:c>
    </x:row>
    <x:row r="667">
      <x:c r="A667" s="17" t="str">
        <x:v>DF_EMP_TEMP_SEX_ECO_NB-IRN-A-EMP_TEMP_NB-SEX_T-ECO_AGGREGATE_MEL-2020</x:v>
      </x:c>
      <x:c r="B667" s="17" t="str">
        <x:v>ilo-ilostat-sdmx-df_emp_temp_sex_eco_nb</x:v>
      </x:c>
      <x:c r="C667" s="17" t="str">
        <x:v>employment_by_economic_activity</x:v>
      </x:c>
      <x:c r="D667" s="17" t="str">
        <x:v>ECO_AGGREGATE_MEL</x:v>
      </x:c>
      <x:c r="E667" s="17" t="n">
        <x:v>2020</x:v>
      </x:c>
      <x:c r="F667" s="76" t="n">
        <x:v>498.497</x:v>
      </x:c>
      <x:c r="G667" s="17" t="str">
        <x:v>PS</x:v>
      </x:c>
      <x:c r="H667" s="17" t="n">
        <x:v>3</x:v>
      </x:c>
      <x:c r="I667" s="17" t="str">
        <x:v>observation</x:v>
      </x:c>
      <x:c r="J667" s="17" t="str">
        <x:v>LFS - Labour Force Survey</x:v>
      </x:c>
      <x:c r="K667" s="17" t="str"/>
      <x:c r="L667" s="17" t="str">
        <x:v>Repository: ILO-STATISTICS - Micro data processing</x:v>
      </x:c>
      <x:c r="M667" s="17" t="str">
        <x:v>https://sdmx.ilo.org/rest/data/ILO,DF_EMP_TEMP_SEX_ECO_NB,1.0/IRN.A...?startPeriod=2000&amp;endPeriod=2026</x:v>
      </x:c>
      <x:c r="N667" s="17" t="str">
        <x:v>2026-08-29</x:v>
      </x:c>
    </x:row>
    <x:row r="668">
      <x:c r="A668" s="17" t="str">
        <x:v>DF_EMP_TEMP_SEX_ECO_NB-IRN-A-EMP_TEMP_NB-SEX_T-ECO_AGGREGATE_MKT-2020</x:v>
      </x:c>
      <x:c r="B668" s="17" t="str">
        <x:v>ilo-ilostat-sdmx-df_emp_temp_sex_eco_nb</x:v>
      </x:c>
      <x:c r="C668" s="17" t="str">
        <x:v>employment_by_economic_activity</x:v>
      </x:c>
      <x:c r="D668" s="17" t="str">
        <x:v>ECO_AGGREGATE_MKT</x:v>
      </x:c>
      <x:c r="E668" s="17" t="n">
        <x:v>2020</x:v>
      </x:c>
      <x:c r="F668" s="76" t="n">
        <x:v>7431.322</x:v>
      </x:c>
      <x:c r="G668" s="17" t="str">
        <x:v>PS</x:v>
      </x:c>
      <x:c r="H668" s="17" t="n">
        <x:v>3</x:v>
      </x:c>
      <x:c r="I668" s="17" t="str">
        <x:v>observation</x:v>
      </x:c>
      <x:c r="J668" s="17" t="str">
        <x:v>LFS - Labour Force Survey</x:v>
      </x:c>
      <x:c r="K668" s="17" t="str"/>
      <x:c r="L668" s="17" t="str">
        <x:v>Repository: ILO-STATISTICS - Micro data processing</x:v>
      </x:c>
      <x:c r="M668" s="17" t="str">
        <x:v>https://sdmx.ilo.org/rest/data/ILO,DF_EMP_TEMP_SEX_ECO_NB,1.0/IRN.A...?startPeriod=2000&amp;endPeriod=2026</x:v>
      </x:c>
      <x:c r="N668" s="17" t="str">
        <x:v>2026-08-29</x:v>
      </x:c>
    </x:row>
    <x:row r="669">
      <x:c r="A669" s="17" t="str">
        <x:v>DF_EMP_TEMP_SEX_ECO_NB-IRN-A-EMP_TEMP_NB-SEX_T-ECO_AGGREGATE_PUB-2020</x:v>
      </x:c>
      <x:c r="B669" s="17" t="str">
        <x:v>ilo-ilostat-sdmx-df_emp_temp_sex_eco_nb</x:v>
      </x:c>
      <x:c r="C669" s="17" t="str">
        <x:v>employment_by_economic_activity</x:v>
      </x:c>
      <x:c r="D669" s="17" t="str">
        <x:v>ECO_AGGREGATE_PUB</x:v>
      </x:c>
      <x:c r="E669" s="17" t="n">
        <x:v>2020</x:v>
      </x:c>
      <x:c r="F669" s="76" t="n">
        <x:v>4031.653</x:v>
      </x:c>
      <x:c r="G669" s="17" t="str">
        <x:v>PS</x:v>
      </x:c>
      <x:c r="H669" s="17" t="n">
        <x:v>3</x:v>
      </x:c>
      <x:c r="I669" s="17" t="str">
        <x:v>observation</x:v>
      </x:c>
      <x:c r="J669" s="17" t="str">
        <x:v>LFS - Labour Force Survey</x:v>
      </x:c>
      <x:c r="K669" s="17" t="str"/>
      <x:c r="L669" s="17" t="str">
        <x:v>Repository: ILO-STATISTICS - Micro data processing</x:v>
      </x:c>
      <x:c r="M669" s="17" t="str">
        <x:v>https://sdmx.ilo.org/rest/data/ILO,DF_EMP_TEMP_SEX_ECO_NB,1.0/IRN.A...?startPeriod=2000&amp;endPeriod=2026</x:v>
      </x:c>
      <x:c r="N669" s="17" t="str">
        <x:v>2026-08-29</x:v>
      </x:c>
    </x:row>
    <x:row r="670">
      <x:c r="A670" s="17" t="str">
        <x:v>DF_EMP_TEMP_SEX_ECO_NB-IRN-A-EMP_TEMP_NB-SEX_T-ECO_AGGREGATE_TOTAL-2020</x:v>
      </x:c>
      <x:c r="B670" s="17" t="str">
        <x:v>ilo-ilostat-sdmx-df_emp_temp_sex_eco_nb</x:v>
      </x:c>
      <x:c r="C670" s="17" t="str">
        <x:v>employment_by_economic_activity</x:v>
      </x:c>
      <x:c r="D670" s="17" t="str">
        <x:v>ECO_AGGREGATE_TOTAL</x:v>
      </x:c>
      <x:c r="E670" s="17" t="n">
        <x:v>2020</x:v>
      </x:c>
      <x:c r="F670" s="76" t="n">
        <x:v>23065.873</x:v>
      </x:c>
      <x:c r="G670" s="17" t="str">
        <x:v>PS</x:v>
      </x:c>
      <x:c r="H670" s="17" t="n">
        <x:v>3</x:v>
      </x:c>
      <x:c r="I670" s="17" t="str">
        <x:v>observation</x:v>
      </x:c>
      <x:c r="J670" s="17" t="str">
        <x:v>LFS - Labour Force Survey</x:v>
      </x:c>
      <x:c r="K670" s="17" t="str"/>
      <x:c r="L670" s="17" t="str">
        <x:v>Repository: ILO-STATISTICS - Micro data processing</x:v>
      </x:c>
      <x:c r="M670" s="17" t="str">
        <x:v>https://sdmx.ilo.org/rest/data/ILO,DF_EMP_TEMP_SEX_ECO_NB,1.0/IRN.A...?startPeriod=2000&amp;endPeriod=2026</x:v>
      </x:c>
      <x:c r="N670" s="17" t="str">
        <x:v>2026-08-29</x:v>
      </x:c>
    </x:row>
    <x:row r="671">
      <x:c r="A671" s="17" t="str">
        <x:v>DF_EMP_TEMP_SEX_ECO_NB-IRN-A-EMP_TEMP_NB-SEX_T-ECO_AGGREGATE_X-2020</x:v>
      </x:c>
      <x:c r="B671" s="17" t="str">
        <x:v>ilo-ilostat-sdmx-df_emp_temp_sex_eco_nb</x:v>
      </x:c>
      <x:c r="C671" s="17" t="str">
        <x:v>employment_by_economic_activity</x:v>
      </x:c>
      <x:c r="D671" s="17" t="str">
        <x:v>ECO_AGGREGATE_X</x:v>
      </x:c>
      <x:c r="E671" s="17" t="n">
        <x:v>2020</x:v>
      </x:c>
      <x:c r="F671" s="76" t="n">
        <x:v>2.06</x:v>
      </x:c>
      <x:c r="G671" s="17" t="str">
        <x:v>PS</x:v>
      </x:c>
      <x:c r="H671" s="17" t="n">
        <x:v>3</x:v>
      </x:c>
      <x:c r="I671" s="17" t="str">
        <x:v>observation</x:v>
      </x:c>
      <x:c r="J671" s="17" t="str">
        <x:v>LFS - Labour Force Survey</x:v>
      </x:c>
      <x:c r="K671" s="17" t="str"/>
      <x:c r="L671" s="17" t="str">
        <x:v>Repository: ILO-STATISTICS - Micro data processing</x:v>
      </x:c>
      <x:c r="M671" s="17" t="str">
        <x:v>https://sdmx.ilo.org/rest/data/ILO,DF_EMP_TEMP_SEX_ECO_NB,1.0/IRN.A...?startPeriod=2000&amp;endPeriod=2026</x:v>
      </x:c>
      <x:c r="N671" s="17" t="str">
        <x:v>2026-08-29</x:v>
      </x:c>
    </x:row>
    <x:row r="672">
      <x:c r="A672" s="17" t="str">
        <x:v>DF_EMP_TEMP_SEX_ECO_NB-IRN-A-EMP_TEMP_NB-SEX_T-ECO_ISIC4_A-2020</x:v>
      </x:c>
      <x:c r="B672" s="17" t="str">
        <x:v>ilo-ilostat-sdmx-df_emp_temp_sex_eco_nb</x:v>
      </x:c>
      <x:c r="C672" s="17" t="str">
        <x:v>employment_by_economic_activity</x:v>
      </x:c>
      <x:c r="D672" s="17" t="str">
        <x:v>ECO_ISIC4_A</x:v>
      </x:c>
      <x:c r="E672" s="17" t="n">
        <x:v>2020</x:v>
      </x:c>
      <x:c r="F672" s="76" t="n">
        <x:v>3858.057</x:v>
      </x:c>
      <x:c r="G672" s="17" t="str">
        <x:v>PS</x:v>
      </x:c>
      <x:c r="H672" s="17" t="n">
        <x:v>3</x:v>
      </x:c>
      <x:c r="I672" s="17" t="str">
        <x:v>observation</x:v>
      </x:c>
      <x:c r="J672" s="17" t="str">
        <x:v>LFS - Labour Force Survey</x:v>
      </x:c>
      <x:c r="K672" s="17" t="str"/>
      <x:c r="L672" s="17" t="str">
        <x:v>Repository: ILO-STATISTICS - Micro data processing</x:v>
      </x:c>
      <x:c r="M672" s="17" t="str">
        <x:v>https://sdmx.ilo.org/rest/data/ILO,DF_EMP_TEMP_SEX_ECO_NB,1.0/IRN.A...?startPeriod=2000&amp;endPeriod=2026</x:v>
      </x:c>
      <x:c r="N672" s="17" t="str">
        <x:v>2026-08-29</x:v>
      </x:c>
    </x:row>
    <x:row r="673">
      <x:c r="A673" s="17" t="str">
        <x:v>DF_EMP_TEMP_SEX_ECO_NB-IRN-A-EMP_TEMP_NB-SEX_T-ECO_ISIC4_B-2020</x:v>
      </x:c>
      <x:c r="B673" s="17" t="str">
        <x:v>ilo-ilostat-sdmx-df_emp_temp_sex_eco_nb</x:v>
      </x:c>
      <x:c r="C673" s="17" t="str">
        <x:v>employment_by_economic_activity</x:v>
      </x:c>
      <x:c r="D673" s="17" t="str">
        <x:v>ECO_ISIC4_B</x:v>
      </x:c>
      <x:c r="E673" s="17" t="n">
        <x:v>2020</x:v>
      </x:c>
      <x:c r="F673" s="76" t="n">
        <x:v>179.491</x:v>
      </x:c>
      <x:c r="G673" s="17" t="str">
        <x:v>PS</x:v>
      </x:c>
      <x:c r="H673" s="17" t="n">
        <x:v>3</x:v>
      </x:c>
      <x:c r="I673" s="17" t="str">
        <x:v>observation</x:v>
      </x:c>
      <x:c r="J673" s="17" t="str">
        <x:v>LFS - Labour Force Survey</x:v>
      </x:c>
      <x:c r="K673" s="17" t="str"/>
      <x:c r="L673" s="17" t="str">
        <x:v>Repository: ILO-STATISTICS - Micro data processing</x:v>
      </x:c>
      <x:c r="M673" s="17" t="str">
        <x:v>https://sdmx.ilo.org/rest/data/ILO,DF_EMP_TEMP_SEX_ECO_NB,1.0/IRN.A...?startPeriod=2000&amp;endPeriod=2026</x:v>
      </x:c>
      <x:c r="N673" s="17" t="str">
        <x:v>2026-08-29</x:v>
      </x:c>
    </x:row>
    <x:row r="674">
      <x:c r="A674" s="17" t="str">
        <x:v>DF_EMP_TEMP_SEX_ECO_NB-IRN-A-EMP_TEMP_NB-SEX_T-ECO_ISIC4_C-2020</x:v>
      </x:c>
      <x:c r="B674" s="17" t="str">
        <x:v>ilo-ilostat-sdmx-df_emp_temp_sex_eco_nb</x:v>
      </x:c>
      <x:c r="C674" s="17" t="str">
        <x:v>employment_by_economic_activity</x:v>
      </x:c>
      <x:c r="D674" s="17" t="str">
        <x:v>ECO_ISIC4_C</x:v>
      </x:c>
      <x:c r="E674" s="17" t="n">
        <x:v>2020</x:v>
      </x:c>
      <x:c r="F674" s="76" t="n">
        <x:v>4020.629</x:v>
      </x:c>
      <x:c r="G674" s="17" t="str">
        <x:v>PS</x:v>
      </x:c>
      <x:c r="H674" s="17" t="n">
        <x:v>3</x:v>
      </x:c>
      <x:c r="I674" s="17" t="str">
        <x:v>observation</x:v>
      </x:c>
      <x:c r="J674" s="17" t="str">
        <x:v>LFS - Labour Force Survey</x:v>
      </x:c>
      <x:c r="K674" s="17" t="str"/>
      <x:c r="L674" s="17" t="str">
        <x:v>Repository: ILO-STATISTICS - Micro data processing</x:v>
      </x:c>
      <x:c r="M674" s="17" t="str">
        <x:v>https://sdmx.ilo.org/rest/data/ILO,DF_EMP_TEMP_SEX_ECO_NB,1.0/IRN.A...?startPeriod=2000&amp;endPeriod=2026</x:v>
      </x:c>
      <x:c r="N674" s="17" t="str">
        <x:v>2026-08-29</x:v>
      </x:c>
    </x:row>
    <x:row r="675">
      <x:c r="A675" s="17" t="str">
        <x:v>DF_EMP_TEMP_SEX_ECO_NB-IRN-A-EMP_TEMP_NB-SEX_T-ECO_ISIC4_D-2020</x:v>
      </x:c>
      <x:c r="B675" s="17" t="str">
        <x:v>ilo-ilostat-sdmx-df_emp_temp_sex_eco_nb</x:v>
      </x:c>
      <x:c r="C675" s="17" t="str">
        <x:v>employment_by_economic_activity</x:v>
      </x:c>
      <x:c r="D675" s="17" t="str">
        <x:v>ECO_ISIC4_D</x:v>
      </x:c>
      <x:c r="E675" s="17" t="n">
        <x:v>2020</x:v>
      </x:c>
      <x:c r="F675" s="76" t="n">
        <x:v>168.171</x:v>
      </x:c>
      <x:c r="G675" s="17" t="str">
        <x:v>PS</x:v>
      </x:c>
      <x:c r="H675" s="17" t="n">
        <x:v>3</x:v>
      </x:c>
      <x:c r="I675" s="17" t="str">
        <x:v>observation</x:v>
      </x:c>
      <x:c r="J675" s="17" t="str">
        <x:v>LFS - Labour Force Survey</x:v>
      </x:c>
      <x:c r="K675" s="17" t="str"/>
      <x:c r="L675" s="17" t="str">
        <x:v>Repository: ILO-STATISTICS - Micro data processing</x:v>
      </x:c>
      <x:c r="M675" s="17" t="str">
        <x:v>https://sdmx.ilo.org/rest/data/ILO,DF_EMP_TEMP_SEX_ECO_NB,1.0/IRN.A...?startPeriod=2000&amp;endPeriod=2026</x:v>
      </x:c>
      <x:c r="N675" s="17" t="str">
        <x:v>2026-08-29</x:v>
      </x:c>
    </x:row>
    <x:row r="676">
      <x:c r="A676" s="17" t="str">
        <x:v>DF_EMP_TEMP_SEX_ECO_NB-IRN-A-EMP_TEMP_NB-SEX_T-ECO_ISIC4_E-2020</x:v>
      </x:c>
      <x:c r="B676" s="17" t="str">
        <x:v>ilo-ilostat-sdmx-df_emp_temp_sex_eco_nb</x:v>
      </x:c>
      <x:c r="C676" s="17" t="str">
        <x:v>employment_by_economic_activity</x:v>
      </x:c>
      <x:c r="D676" s="17" t="str">
        <x:v>ECO_ISIC4_E</x:v>
      </x:c>
      <x:c r="E676" s="17" t="n">
        <x:v>2020</x:v>
      </x:c>
      <x:c r="F676" s="76" t="n">
        <x:v>150.835</x:v>
      </x:c>
      <x:c r="G676" s="17" t="str">
        <x:v>PS</x:v>
      </x:c>
      <x:c r="H676" s="17" t="n">
        <x:v>3</x:v>
      </x:c>
      <x:c r="I676" s="17" t="str">
        <x:v>observation</x:v>
      </x:c>
      <x:c r="J676" s="17" t="str">
        <x:v>LFS - Labour Force Survey</x:v>
      </x:c>
      <x:c r="K676" s="17" t="str"/>
      <x:c r="L676" s="17" t="str">
        <x:v>Repository: ILO-STATISTICS - Micro data processing</x:v>
      </x:c>
      <x:c r="M676" s="17" t="str">
        <x:v>https://sdmx.ilo.org/rest/data/ILO,DF_EMP_TEMP_SEX_ECO_NB,1.0/IRN.A...?startPeriod=2000&amp;endPeriod=2026</x:v>
      </x:c>
      <x:c r="N676" s="17" t="str">
        <x:v>2026-08-29</x:v>
      </x:c>
    </x:row>
    <x:row r="677">
      <x:c r="A677" s="17" t="str">
        <x:v>DF_EMP_TEMP_SEX_ECO_NB-IRN-A-EMP_TEMP_NB-SEX_T-ECO_ISIC4_F-2020</x:v>
      </x:c>
      <x:c r="B677" s="17" t="str">
        <x:v>ilo-ilostat-sdmx-df_emp_temp_sex_eco_nb</x:v>
      </x:c>
      <x:c r="C677" s="17" t="str">
        <x:v>employment_by_economic_activity</x:v>
      </x:c>
      <x:c r="D677" s="17" t="str">
        <x:v>ECO_ISIC4_F</x:v>
      </x:c>
      <x:c r="E677" s="17" t="n">
        <x:v>2020</x:v>
      </x:c>
      <x:c r="F677" s="76" t="n">
        <x:v>3223.655</x:v>
      </x:c>
      <x:c r="G677" s="17" t="str">
        <x:v>PS</x:v>
      </x:c>
      <x:c r="H677" s="17" t="n">
        <x:v>3</x:v>
      </x:c>
      <x:c r="I677" s="17" t="str">
        <x:v>observation</x:v>
      </x:c>
      <x:c r="J677" s="17" t="str">
        <x:v>LFS - Labour Force Survey</x:v>
      </x:c>
      <x:c r="K677" s="17" t="str"/>
      <x:c r="L677" s="17" t="str">
        <x:v>Repository: ILO-STATISTICS - Micro data processing</x:v>
      </x:c>
      <x:c r="M677" s="17" t="str">
        <x:v>https://sdmx.ilo.org/rest/data/ILO,DF_EMP_TEMP_SEX_ECO_NB,1.0/IRN.A...?startPeriod=2000&amp;endPeriod=2026</x:v>
      </x:c>
      <x:c r="N677" s="17" t="str">
        <x:v>2026-08-29</x:v>
      </x:c>
    </x:row>
    <x:row r="678">
      <x:c r="A678" s="17" t="str">
        <x:v>DF_EMP_TEMP_SEX_ECO_NB-IRN-A-EMP_TEMP_NB-SEX_T-ECO_ISIC4_G-2020</x:v>
      </x:c>
      <x:c r="B678" s="17" t="str">
        <x:v>ilo-ilostat-sdmx-df_emp_temp_sex_eco_nb</x:v>
      </x:c>
      <x:c r="C678" s="17" t="str">
        <x:v>employment_by_economic_activity</x:v>
      </x:c>
      <x:c r="D678" s="17" t="str">
        <x:v>ECO_ISIC4_G</x:v>
      </x:c>
      <x:c r="E678" s="17" t="n">
        <x:v>2020</x:v>
      </x:c>
      <x:c r="F678" s="76" t="n">
        <x:v>3566.884</x:v>
      </x:c>
      <x:c r="G678" s="17" t="str">
        <x:v>PS</x:v>
      </x:c>
      <x:c r="H678" s="17" t="n">
        <x:v>3</x:v>
      </x:c>
      <x:c r="I678" s="17" t="str">
        <x:v>observation</x:v>
      </x:c>
      <x:c r="J678" s="17" t="str">
        <x:v>LFS - Labour Force Survey</x:v>
      </x:c>
      <x:c r="K678" s="17" t="str"/>
      <x:c r="L678" s="17" t="str">
        <x:v>Repository: ILO-STATISTICS - Micro data processing</x:v>
      </x:c>
      <x:c r="M678" s="17" t="str">
        <x:v>https://sdmx.ilo.org/rest/data/ILO,DF_EMP_TEMP_SEX_ECO_NB,1.0/IRN.A...?startPeriod=2000&amp;endPeriod=2026</x:v>
      </x:c>
      <x:c r="N678" s="17" t="str">
        <x:v>2026-08-29</x:v>
      </x:c>
    </x:row>
    <x:row r="679">
      <x:c r="A679" s="17" t="str">
        <x:v>DF_EMP_TEMP_SEX_ECO_NB-IRN-A-EMP_TEMP_NB-SEX_T-ECO_ISIC4_H-2020</x:v>
      </x:c>
      <x:c r="B679" s="17" t="str">
        <x:v>ilo-ilostat-sdmx-df_emp_temp_sex_eco_nb</x:v>
      </x:c>
      <x:c r="C679" s="17" t="str">
        <x:v>employment_by_economic_activity</x:v>
      </x:c>
      <x:c r="D679" s="17" t="str">
        <x:v>ECO_ISIC4_H</x:v>
      </x:c>
      <x:c r="E679" s="17" t="n">
        <x:v>2020</x:v>
      </x:c>
      <x:c r="F679" s="76" t="n">
        <x:v>2201.437</x:v>
      </x:c>
      <x:c r="G679" s="17" t="str">
        <x:v>PS</x:v>
      </x:c>
      <x:c r="H679" s="17" t="n">
        <x:v>3</x:v>
      </x:c>
      <x:c r="I679" s="17" t="str">
        <x:v>observation</x:v>
      </x:c>
      <x:c r="J679" s="17" t="str">
        <x:v>LFS - Labour Force Survey</x:v>
      </x:c>
      <x:c r="K679" s="17" t="str"/>
      <x:c r="L679" s="17" t="str">
        <x:v>Repository: ILO-STATISTICS - Micro data processing</x:v>
      </x:c>
      <x:c r="M679" s="17" t="str">
        <x:v>https://sdmx.ilo.org/rest/data/ILO,DF_EMP_TEMP_SEX_ECO_NB,1.0/IRN.A...?startPeriod=2000&amp;endPeriod=2026</x:v>
      </x:c>
      <x:c r="N679" s="17" t="str">
        <x:v>2026-08-29</x:v>
      </x:c>
    </x:row>
    <x:row r="680">
      <x:c r="A680" s="17" t="str">
        <x:v>DF_EMP_TEMP_SEX_ECO_NB-IRN-A-EMP_TEMP_NB-SEX_T-ECO_ISIC4_I-2020</x:v>
      </x:c>
      <x:c r="B680" s="17" t="str">
        <x:v>ilo-ilostat-sdmx-df_emp_temp_sex_eco_nb</x:v>
      </x:c>
      <x:c r="C680" s="17" t="str">
        <x:v>employment_by_economic_activity</x:v>
      </x:c>
      <x:c r="D680" s="17" t="str">
        <x:v>ECO_ISIC4_I</x:v>
      </x:c>
      <x:c r="E680" s="17" t="n">
        <x:v>2020</x:v>
      </x:c>
      <x:c r="F680" s="76" t="n">
        <x:v>262.793</x:v>
      </x:c>
      <x:c r="G680" s="17" t="str">
        <x:v>PS</x:v>
      </x:c>
      <x:c r="H680" s="17" t="n">
        <x:v>3</x:v>
      </x:c>
      <x:c r="I680" s="17" t="str">
        <x:v>observation</x:v>
      </x:c>
      <x:c r="J680" s="17" t="str">
        <x:v>LFS - Labour Force Survey</x:v>
      </x:c>
      <x:c r="K680" s="17" t="str"/>
      <x:c r="L680" s="17" t="str">
        <x:v>Repository: ILO-STATISTICS - Micro data processing</x:v>
      </x:c>
      <x:c r="M680" s="17" t="str">
        <x:v>https://sdmx.ilo.org/rest/data/ILO,DF_EMP_TEMP_SEX_ECO_NB,1.0/IRN.A...?startPeriod=2000&amp;endPeriod=2026</x:v>
      </x:c>
      <x:c r="N680" s="17" t="str">
        <x:v>2026-08-29</x:v>
      </x:c>
    </x:row>
    <x:row r="681">
      <x:c r="A681" s="17" t="str">
        <x:v>DF_EMP_TEMP_SEX_ECO_NB-IRN-A-EMP_TEMP_NB-SEX_T-ECO_ISIC4_J-2020</x:v>
      </x:c>
      <x:c r="B681" s="17" t="str">
        <x:v>ilo-ilostat-sdmx-df_emp_temp_sex_eco_nb</x:v>
      </x:c>
      <x:c r="C681" s="17" t="str">
        <x:v>employment_by_economic_activity</x:v>
      </x:c>
      <x:c r="D681" s="17" t="str">
        <x:v>ECO_ISIC4_J</x:v>
      </x:c>
      <x:c r="E681" s="17" t="n">
        <x:v>2020</x:v>
      </x:c>
      <x:c r="F681" s="76" t="n">
        <x:v>209.601</x:v>
      </x:c>
      <x:c r="G681" s="17" t="str">
        <x:v>PS</x:v>
      </x:c>
      <x:c r="H681" s="17" t="n">
        <x:v>3</x:v>
      </x:c>
      <x:c r="I681" s="17" t="str">
        <x:v>observation</x:v>
      </x:c>
      <x:c r="J681" s="17" t="str">
        <x:v>LFS - Labour Force Survey</x:v>
      </x:c>
      <x:c r="K681" s="17" t="str"/>
      <x:c r="L681" s="17" t="str">
        <x:v>Repository: ILO-STATISTICS - Micro data processing</x:v>
      </x:c>
      <x:c r="M681" s="17" t="str">
        <x:v>https://sdmx.ilo.org/rest/data/ILO,DF_EMP_TEMP_SEX_ECO_NB,1.0/IRN.A...?startPeriod=2000&amp;endPeriod=2026</x:v>
      </x:c>
      <x:c r="N681" s="17" t="str">
        <x:v>2026-08-29</x:v>
      </x:c>
    </x:row>
    <x:row r="682">
      <x:c r="A682" s="17" t="str">
        <x:v>DF_EMP_TEMP_SEX_ECO_NB-IRN-A-EMP_TEMP_NB-SEX_T-ECO_ISIC4_K-2020</x:v>
      </x:c>
      <x:c r="B682" s="17" t="str">
        <x:v>ilo-ilostat-sdmx-df_emp_temp_sex_eco_nb</x:v>
      </x:c>
      <x:c r="C682" s="17" t="str">
        <x:v>employment_by_economic_activity</x:v>
      </x:c>
      <x:c r="D682" s="17" t="str">
        <x:v>ECO_ISIC4_K</x:v>
      </x:c>
      <x:c r="E682" s="17" t="n">
        <x:v>2020</x:v>
      </x:c>
      <x:c r="F682" s="76" t="n">
        <x:v>353.363</x:v>
      </x:c>
      <x:c r="G682" s="17" t="str">
        <x:v>PS</x:v>
      </x:c>
      <x:c r="H682" s="17" t="n">
        <x:v>3</x:v>
      </x:c>
      <x:c r="I682" s="17" t="str">
        <x:v>observation</x:v>
      </x:c>
      <x:c r="J682" s="17" t="str">
        <x:v>LFS - Labour Force Survey</x:v>
      </x:c>
      <x:c r="K682" s="17" t="str"/>
      <x:c r="L682" s="17" t="str">
        <x:v>Repository: ILO-STATISTICS - Micro data processing</x:v>
      </x:c>
      <x:c r="M682" s="17" t="str">
        <x:v>https://sdmx.ilo.org/rest/data/ILO,DF_EMP_TEMP_SEX_ECO_NB,1.0/IRN.A...?startPeriod=2000&amp;endPeriod=2026</x:v>
      </x:c>
      <x:c r="N682" s="17" t="str">
        <x:v>2026-08-29</x:v>
      </x:c>
    </x:row>
    <x:row r="683">
      <x:c r="A683" s="17" t="str">
        <x:v>DF_EMP_TEMP_SEX_ECO_NB-IRN-A-EMP_TEMP_NB-SEX_T-ECO_ISIC4_L-2020</x:v>
      </x:c>
      <x:c r="B683" s="17" t="str">
        <x:v>ilo-ilostat-sdmx-df_emp_temp_sex_eco_nb</x:v>
      </x:c>
      <x:c r="C683" s="17" t="str">
        <x:v>employment_by_economic_activity</x:v>
      </x:c>
      <x:c r="D683" s="17" t="str">
        <x:v>ECO_ISIC4_L</x:v>
      </x:c>
      <x:c r="E683" s="17" t="n">
        <x:v>2020</x:v>
      </x:c>
      <x:c r="F683" s="76" t="n">
        <x:v>185.902</x:v>
      </x:c>
      <x:c r="G683" s="17" t="str">
        <x:v>PS</x:v>
      </x:c>
      <x:c r="H683" s="17" t="n">
        <x:v>3</x:v>
      </x:c>
      <x:c r="I683" s="17" t="str">
        <x:v>observation</x:v>
      </x:c>
      <x:c r="J683" s="17" t="str">
        <x:v>LFS - Labour Force Survey</x:v>
      </x:c>
      <x:c r="K683" s="17" t="str"/>
      <x:c r="L683" s="17" t="str">
        <x:v>Repository: ILO-STATISTICS - Micro data processing</x:v>
      </x:c>
      <x:c r="M683" s="17" t="str">
        <x:v>https://sdmx.ilo.org/rest/data/ILO,DF_EMP_TEMP_SEX_ECO_NB,1.0/IRN.A...?startPeriod=2000&amp;endPeriod=2026</x:v>
      </x:c>
      <x:c r="N683" s="17" t="str">
        <x:v>2026-08-29</x:v>
      </x:c>
    </x:row>
    <x:row r="684">
      <x:c r="A684" s="17" t="str">
        <x:v>DF_EMP_TEMP_SEX_ECO_NB-IRN-A-EMP_TEMP_NB-SEX_T-ECO_ISIC4_M-2020</x:v>
      </x:c>
      <x:c r="B684" s="17" t="str">
        <x:v>ilo-ilostat-sdmx-df_emp_temp_sex_eco_nb</x:v>
      </x:c>
      <x:c r="C684" s="17" t="str">
        <x:v>employment_by_economic_activity</x:v>
      </x:c>
      <x:c r="D684" s="17" t="str">
        <x:v>ECO_ISIC4_M</x:v>
      </x:c>
      <x:c r="E684" s="17" t="n">
        <x:v>2020</x:v>
      </x:c>
      <x:c r="F684" s="76" t="n">
        <x:v>304.782</x:v>
      </x:c>
      <x:c r="G684" s="17" t="str">
        <x:v>PS</x:v>
      </x:c>
      <x:c r="H684" s="17" t="n">
        <x:v>3</x:v>
      </x:c>
      <x:c r="I684" s="17" t="str">
        <x:v>observation</x:v>
      </x:c>
      <x:c r="J684" s="17" t="str">
        <x:v>LFS - Labour Force Survey</x:v>
      </x:c>
      <x:c r="K684" s="17" t="str"/>
      <x:c r="L684" s="17" t="str">
        <x:v>Repository: ILO-STATISTICS - Micro data processing</x:v>
      </x:c>
      <x:c r="M684" s="17" t="str">
        <x:v>https://sdmx.ilo.org/rest/data/ILO,DF_EMP_TEMP_SEX_ECO_NB,1.0/IRN.A...?startPeriod=2000&amp;endPeriod=2026</x:v>
      </x:c>
      <x:c r="N684" s="17" t="str">
        <x:v>2026-08-29</x:v>
      </x:c>
    </x:row>
    <x:row r="685">
      <x:c r="A685" s="17" t="str">
        <x:v>DF_EMP_TEMP_SEX_ECO_NB-IRN-A-EMP_TEMP_NB-SEX_T-ECO_ISIC4_N-2020</x:v>
      </x:c>
      <x:c r="B685" s="17" t="str">
        <x:v>ilo-ilostat-sdmx-df_emp_temp_sex_eco_nb</x:v>
      </x:c>
      <x:c r="C685" s="17" t="str">
        <x:v>employment_by_economic_activity</x:v>
      </x:c>
      <x:c r="D685" s="17" t="str">
        <x:v>ECO_ISIC4_N</x:v>
      </x:c>
      <x:c r="E685" s="17" t="n">
        <x:v>2020</x:v>
      </x:c>
      <x:c r="F685" s="76" t="n">
        <x:v>346.56</x:v>
      </x:c>
      <x:c r="G685" s="17" t="str">
        <x:v>PS</x:v>
      </x:c>
      <x:c r="H685" s="17" t="n">
        <x:v>3</x:v>
      </x:c>
      <x:c r="I685" s="17" t="str">
        <x:v>observation</x:v>
      </x:c>
      <x:c r="J685" s="17" t="str">
        <x:v>LFS - Labour Force Survey</x:v>
      </x:c>
      <x:c r="K685" s="17" t="str"/>
      <x:c r="L685" s="17" t="str">
        <x:v>Repository: ILO-STATISTICS - Micro data processing</x:v>
      </x:c>
      <x:c r="M685" s="17" t="str">
        <x:v>https://sdmx.ilo.org/rest/data/ILO,DF_EMP_TEMP_SEX_ECO_NB,1.0/IRN.A...?startPeriod=2000&amp;endPeriod=2026</x:v>
      </x:c>
      <x:c r="N685" s="17" t="str">
        <x:v>2026-08-29</x:v>
      </x:c>
    </x:row>
    <x:row r="686">
      <x:c r="A686" s="17" t="str">
        <x:v>DF_EMP_TEMP_SEX_ECO_NB-IRN-A-EMP_TEMP_NB-SEX_T-ECO_ISIC4_O-2020</x:v>
      </x:c>
      <x:c r="B686" s="17" t="str">
        <x:v>ilo-ilostat-sdmx-df_emp_temp_sex_eco_nb</x:v>
      </x:c>
      <x:c r="C686" s="17" t="str">
        <x:v>employment_by_economic_activity</x:v>
      </x:c>
      <x:c r="D686" s="17" t="str">
        <x:v>ECO_ISIC4_O</x:v>
      </x:c>
      <x:c r="E686" s="17" t="n">
        <x:v>2020</x:v>
      </x:c>
      <x:c r="F686" s="76" t="n">
        <x:v>1304.317</x:v>
      </x:c>
      <x:c r="G686" s="17" t="str">
        <x:v>PS</x:v>
      </x:c>
      <x:c r="H686" s="17" t="n">
        <x:v>3</x:v>
      </x:c>
      <x:c r="I686" s="17" t="str">
        <x:v>observation</x:v>
      </x:c>
      <x:c r="J686" s="17" t="str">
        <x:v>LFS - Labour Force Survey</x:v>
      </x:c>
      <x:c r="K686" s="17" t="str"/>
      <x:c r="L686" s="17" t="str">
        <x:v>Repository: ILO-STATISTICS - Micro data processing</x:v>
      </x:c>
      <x:c r="M686" s="17" t="str">
        <x:v>https://sdmx.ilo.org/rest/data/ILO,DF_EMP_TEMP_SEX_ECO_NB,1.0/IRN.A...?startPeriod=2000&amp;endPeriod=2026</x:v>
      </x:c>
      <x:c r="N686" s="17" t="str">
        <x:v>2026-08-29</x:v>
      </x:c>
    </x:row>
    <x:row r="687">
      <x:c r="A687" s="17" t="str">
        <x:v>DF_EMP_TEMP_SEX_ECO_NB-IRN-A-EMP_TEMP_NB-SEX_T-ECO_ISIC4_P-2020</x:v>
      </x:c>
      <x:c r="B687" s="17" t="str">
        <x:v>ilo-ilostat-sdmx-df_emp_temp_sex_eco_nb</x:v>
      </x:c>
      <x:c r="C687" s="17" t="str">
        <x:v>employment_by_economic_activity</x:v>
      </x:c>
      <x:c r="D687" s="17" t="str">
        <x:v>ECO_ISIC4_P</x:v>
      </x:c>
      <x:c r="E687" s="17" t="n">
        <x:v>2020</x:v>
      </x:c>
      <x:c r="F687" s="76" t="n">
        <x:v>1259.493</x:v>
      </x:c>
      <x:c r="G687" s="17" t="str">
        <x:v>PS</x:v>
      </x:c>
      <x:c r="H687" s="17" t="n">
        <x:v>3</x:v>
      </x:c>
      <x:c r="I687" s="17" t="str">
        <x:v>observation</x:v>
      </x:c>
      <x:c r="J687" s="17" t="str">
        <x:v>LFS - Labour Force Survey</x:v>
      </x:c>
      <x:c r="K687" s="17" t="str"/>
      <x:c r="L687" s="17" t="str">
        <x:v>Repository: ILO-STATISTICS - Micro data processing</x:v>
      </x:c>
      <x:c r="M687" s="17" t="str">
        <x:v>https://sdmx.ilo.org/rest/data/ILO,DF_EMP_TEMP_SEX_ECO_NB,1.0/IRN.A...?startPeriod=2000&amp;endPeriod=2026</x:v>
      </x:c>
      <x:c r="N687" s="17" t="str">
        <x:v>2026-08-29</x:v>
      </x:c>
    </x:row>
    <x:row r="688">
      <x:c r="A688" s="17" t="str">
        <x:v>DF_EMP_TEMP_SEX_ECO_NB-IRN-A-EMP_TEMP_NB-SEX_T-ECO_ISIC4_Q-2020</x:v>
      </x:c>
      <x:c r="B688" s="17" t="str">
        <x:v>ilo-ilostat-sdmx-df_emp_temp_sex_eco_nb</x:v>
      </x:c>
      <x:c r="C688" s="17" t="str">
        <x:v>employment_by_economic_activity</x:v>
      </x:c>
      <x:c r="D688" s="17" t="str">
        <x:v>ECO_ISIC4_Q</x:v>
      </x:c>
      <x:c r="E688" s="17" t="n">
        <x:v>2020</x:v>
      </x:c>
      <x:c r="F688" s="76" t="n">
        <x:v>731.816</x:v>
      </x:c>
      <x:c r="G688" s="17" t="str">
        <x:v>PS</x:v>
      </x:c>
      <x:c r="H688" s="17" t="n">
        <x:v>3</x:v>
      </x:c>
      <x:c r="I688" s="17" t="str">
        <x:v>observation</x:v>
      </x:c>
      <x:c r="J688" s="17" t="str">
        <x:v>LFS - Labour Force Survey</x:v>
      </x:c>
      <x:c r="K688" s="17" t="str"/>
      <x:c r="L688" s="17" t="str">
        <x:v>Repository: ILO-STATISTICS - Micro data processing</x:v>
      </x:c>
      <x:c r="M688" s="17" t="str">
        <x:v>https://sdmx.ilo.org/rest/data/ILO,DF_EMP_TEMP_SEX_ECO_NB,1.0/IRN.A...?startPeriod=2000&amp;endPeriod=2026</x:v>
      </x:c>
      <x:c r="N688" s="17" t="str">
        <x:v>2026-08-29</x:v>
      </x:c>
    </x:row>
    <x:row r="689">
      <x:c r="A689" s="17" t="str">
        <x:v>DF_EMP_TEMP_SEX_ECO_NB-IRN-A-EMP_TEMP_NB-SEX_T-ECO_ISIC4_R-2020</x:v>
      </x:c>
      <x:c r="B689" s="17" t="str">
        <x:v>ilo-ilostat-sdmx-df_emp_temp_sex_eco_nb</x:v>
      </x:c>
      <x:c r="C689" s="17" t="str">
        <x:v>employment_by_economic_activity</x:v>
      </x:c>
      <x:c r="D689" s="17" t="str">
        <x:v>ECO_ISIC4_R</x:v>
      </x:c>
      <x:c r="E689" s="17" t="n">
        <x:v>2020</x:v>
      </x:c>
      <x:c r="F689" s="76" t="n">
        <x:v>124.254</x:v>
      </x:c>
      <x:c r="G689" s="17" t="str">
        <x:v>PS</x:v>
      </x:c>
      <x:c r="H689" s="17" t="n">
        <x:v>3</x:v>
      </x:c>
      <x:c r="I689" s="17" t="str">
        <x:v>observation</x:v>
      </x:c>
      <x:c r="J689" s="17" t="str">
        <x:v>LFS - Labour Force Survey</x:v>
      </x:c>
      <x:c r="K689" s="17" t="str"/>
      <x:c r="L689" s="17" t="str">
        <x:v>Repository: ILO-STATISTICS - Micro data processing</x:v>
      </x:c>
      <x:c r="M689" s="17" t="str">
        <x:v>https://sdmx.ilo.org/rest/data/ILO,DF_EMP_TEMP_SEX_ECO_NB,1.0/IRN.A...?startPeriod=2000&amp;endPeriod=2026</x:v>
      </x:c>
      <x:c r="N689" s="17" t="str">
        <x:v>2026-08-29</x:v>
      </x:c>
    </x:row>
    <x:row r="690">
      <x:c r="A690" s="17" t="str">
        <x:v>DF_EMP_TEMP_SEX_ECO_NB-IRN-A-EMP_TEMP_NB-SEX_T-ECO_ISIC4_S-2020</x:v>
      </x:c>
      <x:c r="B690" s="17" t="str">
        <x:v>ilo-ilostat-sdmx-df_emp_temp_sex_eco_nb</x:v>
      </x:c>
      <x:c r="C690" s="17" t="str">
        <x:v>employment_by_economic_activity</x:v>
      </x:c>
      <x:c r="D690" s="17" t="str">
        <x:v>ECO_ISIC4_S</x:v>
      </x:c>
      <x:c r="E690" s="17" t="n">
        <x:v>2020</x:v>
      </x:c>
      <x:c r="F690" s="76" t="n">
        <x:v>566.483</x:v>
      </x:c>
      <x:c r="G690" s="17" t="str">
        <x:v>PS</x:v>
      </x:c>
      <x:c r="H690" s="17" t="n">
        <x:v>3</x:v>
      </x:c>
      <x:c r="I690" s="17" t="str">
        <x:v>observation</x:v>
      </x:c>
      <x:c r="J690" s="17" t="str">
        <x:v>LFS - Labour Force Survey</x:v>
      </x:c>
      <x:c r="K690" s="17" t="str"/>
      <x:c r="L690" s="17" t="str">
        <x:v>Repository: ILO-STATISTICS - Micro data processing</x:v>
      </x:c>
      <x:c r="M690" s="17" t="str">
        <x:v>https://sdmx.ilo.org/rest/data/ILO,DF_EMP_TEMP_SEX_ECO_NB,1.0/IRN.A...?startPeriod=2000&amp;endPeriod=2026</x:v>
      </x:c>
      <x:c r="N690" s="17" t="str">
        <x:v>2026-08-29</x:v>
      </x:c>
    </x:row>
    <x:row r="691">
      <x:c r="A691" s="17" t="str">
        <x:v>DF_EMP_TEMP_SEX_ECO_NB-IRN-A-EMP_TEMP_NB-SEX_T-ECO_ISIC4_T-2020</x:v>
      </x:c>
      <x:c r="B691" s="17" t="str">
        <x:v>ilo-ilostat-sdmx-df_emp_temp_sex_eco_nb</x:v>
      </x:c>
      <x:c r="C691" s="17" t="str">
        <x:v>employment_by_economic_activity</x:v>
      </x:c>
      <x:c r="D691" s="17" t="str">
        <x:v>ECO_ISIC4_T</x:v>
      </x:c>
      <x:c r="E691" s="17" t="n">
        <x:v>2020</x:v>
      </x:c>
      <x:c r="F691" s="76" t="n">
        <x:v>45.274</x:v>
      </x:c>
      <x:c r="G691" s="17" t="str">
        <x:v>PS</x:v>
      </x:c>
      <x:c r="H691" s="17" t="n">
        <x:v>3</x:v>
      </x:c>
      <x:c r="I691" s="17" t="str">
        <x:v>observation</x:v>
      </x:c>
      <x:c r="J691" s="17" t="str">
        <x:v>LFS - Labour Force Survey</x:v>
      </x:c>
      <x:c r="K691" s="17" t="str"/>
      <x:c r="L691" s="17" t="str">
        <x:v>Repository: ILO-STATISTICS - Micro data processing</x:v>
      </x:c>
      <x:c r="M691" s="17" t="str">
        <x:v>https://sdmx.ilo.org/rest/data/ILO,DF_EMP_TEMP_SEX_ECO_NB,1.0/IRN.A...?startPeriod=2000&amp;endPeriod=2026</x:v>
      </x:c>
      <x:c r="N691" s="17" t="str">
        <x:v>2026-08-29</x:v>
      </x:c>
    </x:row>
    <x:row r="692">
      <x:c r="A692" s="17" t="str">
        <x:v>DF_EMP_TEMP_SEX_ECO_NB-IRN-A-EMP_TEMP_NB-SEX_T-ECO_ISIC4_TOTAL-2020</x:v>
      </x:c>
      <x:c r="B692" s="17" t="str">
        <x:v>ilo-ilostat-sdmx-df_emp_temp_sex_eco_nb</x:v>
      </x:c>
      <x:c r="C692" s="17" t="str">
        <x:v>employment_by_economic_activity</x:v>
      </x:c>
      <x:c r="D692" s="17" t="str">
        <x:v>ECO_ISIC4_TOTAL</x:v>
      </x:c>
      <x:c r="E692" s="17" t="n">
        <x:v>2020</x:v>
      </x:c>
      <x:c r="F692" s="76" t="n">
        <x:v>23065.873</x:v>
      </x:c>
      <x:c r="G692" s="17" t="str">
        <x:v>PS</x:v>
      </x:c>
      <x:c r="H692" s="17" t="n">
        <x:v>3</x:v>
      </x:c>
      <x:c r="I692" s="17" t="str">
        <x:v>observation</x:v>
      </x:c>
      <x:c r="J692" s="17" t="str">
        <x:v>LFS - Labour Force Survey</x:v>
      </x:c>
      <x:c r="K692" s="17" t="str"/>
      <x:c r="L692" s="17" t="str">
        <x:v>Repository: ILO-STATISTICS - Micro data processing</x:v>
      </x:c>
      <x:c r="M692" s="17" t="str">
        <x:v>https://sdmx.ilo.org/rest/data/ILO,DF_EMP_TEMP_SEX_ECO_NB,1.0/IRN.A...?startPeriod=2000&amp;endPeriod=2026</x:v>
      </x:c>
      <x:c r="N692" s="17" t="str">
        <x:v>2026-08-29</x:v>
      </x:c>
    </x:row>
    <x:row r="693">
      <x:c r="A693" s="17" t="str">
        <x:v>DF_EMP_TEMP_SEX_ECO_NB-IRN-A-EMP_TEMP_NB-SEX_T-ECO_ISIC4_U-2020</x:v>
      </x:c>
      <x:c r="B693" s="17" t="str">
        <x:v>ilo-ilostat-sdmx-df_emp_temp_sex_eco_nb</x:v>
      </x:c>
      <x:c r="C693" s="17" t="str">
        <x:v>employment_by_economic_activity</x:v>
      </x:c>
      <x:c r="D693" s="17" t="str">
        <x:v>ECO_ISIC4_U</x:v>
      </x:c>
      <x:c r="E693" s="17" t="n">
        <x:v>2020</x:v>
      </x:c>
      <x:c r="F693" s="76" t="n">
        <x:v>0</x:v>
      </x:c>
      <x:c r="G693" s="17" t="str">
        <x:v>PS</x:v>
      </x:c>
      <x:c r="H693" s="17" t="n">
        <x:v>3</x:v>
      </x:c>
      <x:c r="I693" s="17" t="str">
        <x:v>observation</x:v>
      </x:c>
      <x:c r="J693" s="17" t="str">
        <x:v>LFS - Labour Force Survey</x:v>
      </x:c>
      <x:c r="K693" s="17" t="str">
        <x:v>U</x:v>
      </x:c>
      <x:c r="L693" s="17" t="str">
        <x:v>Repository: ILO-STATISTICS - Micro data processing</x:v>
      </x:c>
      <x:c r="M693" s="17" t="str">
        <x:v>https://sdmx.ilo.org/rest/data/ILO,DF_EMP_TEMP_SEX_ECO_NB,1.0/IRN.A...?startPeriod=2000&amp;endPeriod=2026</x:v>
      </x:c>
      <x:c r="N693" s="17" t="str">
        <x:v>2026-08-29</x:v>
      </x:c>
    </x:row>
    <x:row r="694">
      <x:c r="A694" s="17" t="str">
        <x:v>DF_EMP_TEMP_SEX_ECO_NB-IRN-A-EMP_TEMP_NB-SEX_T-ECO_ISIC4_X-2020</x:v>
      </x:c>
      <x:c r="B694" s="17" t="str">
        <x:v>ilo-ilostat-sdmx-df_emp_temp_sex_eco_nb</x:v>
      </x:c>
      <x:c r="C694" s="17" t="str">
        <x:v>employment_by_economic_activity</x:v>
      </x:c>
      <x:c r="D694" s="17" t="str">
        <x:v>ECO_ISIC4_X</x:v>
      </x:c>
      <x:c r="E694" s="17" t="n">
        <x:v>2020</x:v>
      </x:c>
      <x:c r="F694" s="76" t="n">
        <x:v>2.06</x:v>
      </x:c>
      <x:c r="G694" s="17" t="str">
        <x:v>PS</x:v>
      </x:c>
      <x:c r="H694" s="17" t="n">
        <x:v>3</x:v>
      </x:c>
      <x:c r="I694" s="17" t="str">
        <x:v>observation</x:v>
      </x:c>
      <x:c r="J694" s="17" t="str">
        <x:v>LFS - Labour Force Survey</x:v>
      </x:c>
      <x:c r="K694" s="17" t="str"/>
      <x:c r="L694" s="17" t="str">
        <x:v>Repository: ILO-STATISTICS - Micro data processing</x:v>
      </x:c>
      <x:c r="M694" s="17" t="str">
        <x:v>https://sdmx.ilo.org/rest/data/ILO,DF_EMP_TEMP_SEX_ECO_NB,1.0/IRN.A...?startPeriod=2000&amp;endPeriod=2026</x:v>
      </x:c>
      <x:c r="N694" s="17" t="str">
        <x:v>2026-08-29</x:v>
      </x:c>
    </x:row>
    <x:row r="695">
      <x:c r="A695" s="17" t="str">
        <x:v>DF_EMP_TEMP_SEX_ECO_NB-IRN-A-EMP_TEMP_NB-SEX_T-ECO_SECTOR_AGR-2020</x:v>
      </x:c>
      <x:c r="B695" s="17" t="str">
        <x:v>ilo-ilostat-sdmx-df_emp_temp_sex_eco_nb</x:v>
      </x:c>
      <x:c r="C695" s="17" t="str">
        <x:v>employment_by_economic_activity</x:v>
      </x:c>
      <x:c r="D695" s="17" t="str">
        <x:v>ECO_SECTOR_AGR</x:v>
      </x:c>
      <x:c r="E695" s="17" t="n">
        <x:v>2020</x:v>
      </x:c>
      <x:c r="F695" s="76" t="n">
        <x:v>3858.057</x:v>
      </x:c>
      <x:c r="G695" s="17" t="str">
        <x:v>PS</x:v>
      </x:c>
      <x:c r="H695" s="17" t="n">
        <x:v>3</x:v>
      </x:c>
      <x:c r="I695" s="17" t="str">
        <x:v>observation</x:v>
      </x:c>
      <x:c r="J695" s="17" t="str">
        <x:v>LFS - Labour Force Survey</x:v>
      </x:c>
      <x:c r="K695" s="17" t="str"/>
      <x:c r="L695" s="17" t="str">
        <x:v>Repository: ILO-STATISTICS - Micro data processing</x:v>
      </x:c>
      <x:c r="M695" s="17" t="str">
        <x:v>https://sdmx.ilo.org/rest/data/ILO,DF_EMP_TEMP_SEX_ECO_NB,1.0/IRN.A...?startPeriod=2000&amp;endPeriod=2026</x:v>
      </x:c>
      <x:c r="N695" s="17" t="str">
        <x:v>2026-08-29</x:v>
      </x:c>
    </x:row>
    <x:row r="696">
      <x:c r="A696" s="17" t="str">
        <x:v>DF_EMP_TEMP_SEX_ECO_NB-IRN-A-EMP_TEMP_NB-SEX_T-ECO_SECTOR_IND-2020</x:v>
      </x:c>
      <x:c r="B696" s="17" t="str">
        <x:v>ilo-ilostat-sdmx-df_emp_temp_sex_eco_nb</x:v>
      </x:c>
      <x:c r="C696" s="17" t="str">
        <x:v>employment_by_economic_activity</x:v>
      </x:c>
      <x:c r="D696" s="17" t="str">
        <x:v>ECO_SECTOR_IND</x:v>
      </x:c>
      <x:c r="E696" s="17" t="n">
        <x:v>2020</x:v>
      </x:c>
      <x:c r="F696" s="76" t="n">
        <x:v>7742.781</x:v>
      </x:c>
      <x:c r="G696" s="17" t="str">
        <x:v>PS</x:v>
      </x:c>
      <x:c r="H696" s="17" t="n">
        <x:v>3</x:v>
      </x:c>
      <x:c r="I696" s="17" t="str">
        <x:v>observation</x:v>
      </x:c>
      <x:c r="J696" s="17" t="str">
        <x:v>LFS - Labour Force Survey</x:v>
      </x:c>
      <x:c r="K696" s="17" t="str"/>
      <x:c r="L696" s="17" t="str">
        <x:v>Repository: ILO-STATISTICS - Micro data processing</x:v>
      </x:c>
      <x:c r="M696" s="17" t="str">
        <x:v>https://sdmx.ilo.org/rest/data/ILO,DF_EMP_TEMP_SEX_ECO_NB,1.0/IRN.A...?startPeriod=2000&amp;endPeriod=2026</x:v>
      </x:c>
      <x:c r="N696" s="17" t="str">
        <x:v>2026-08-29</x:v>
      </x:c>
    </x:row>
    <x:row r="697">
      <x:c r="A697" s="17" t="str">
        <x:v>DF_EMP_TEMP_SEX_ECO_NB-IRN-A-EMP_TEMP_NB-SEX_T-ECO_SECTOR_NAG-2020</x:v>
      </x:c>
      <x:c r="B697" s="17" t="str">
        <x:v>ilo-ilostat-sdmx-df_emp_temp_sex_eco_nb</x:v>
      </x:c>
      <x:c r="C697" s="17" t="str">
        <x:v>employment_by_economic_activity</x:v>
      </x:c>
      <x:c r="D697" s="17" t="str">
        <x:v>ECO_SECTOR_NAG</x:v>
      </x:c>
      <x:c r="E697" s="17" t="n">
        <x:v>2020</x:v>
      </x:c>
      <x:c r="F697" s="76" t="n">
        <x:v>19207.816</x:v>
      </x:c>
      <x:c r="G697" s="17" t="str">
        <x:v>PS</x:v>
      </x:c>
      <x:c r="H697" s="17" t="n">
        <x:v>3</x:v>
      </x:c>
      <x:c r="I697" s="17" t="str">
        <x:v>observation</x:v>
      </x:c>
      <x:c r="J697" s="17" t="str">
        <x:v>LFS - Labour Force Survey</x:v>
      </x:c>
      <x:c r="K697" s="17" t="str"/>
      <x:c r="L697" s="17" t="str">
        <x:v>Repository: ILO-STATISTICS - Micro data processing</x:v>
      </x:c>
      <x:c r="M697" s="17" t="str">
        <x:v>https://sdmx.ilo.org/rest/data/ILO,DF_EMP_TEMP_SEX_ECO_NB,1.0/IRN.A...?startPeriod=2000&amp;endPeriod=2026</x:v>
      </x:c>
      <x:c r="N697" s="17" t="str">
        <x:v>2026-08-29</x:v>
      </x:c>
    </x:row>
    <x:row r="698">
      <x:c r="A698" s="17" t="str">
        <x:v>DF_EMP_TEMP_SEX_ECO_NB-IRN-A-EMP_TEMP_NB-SEX_T-ECO_SECTOR_SER-2020</x:v>
      </x:c>
      <x:c r="B698" s="17" t="str">
        <x:v>ilo-ilostat-sdmx-df_emp_temp_sex_eco_nb</x:v>
      </x:c>
      <x:c r="C698" s="17" t="str">
        <x:v>employment_by_economic_activity</x:v>
      </x:c>
      <x:c r="D698" s="17" t="str">
        <x:v>ECO_SECTOR_SER</x:v>
      </x:c>
      <x:c r="E698" s="17" t="n">
        <x:v>2020</x:v>
      </x:c>
      <x:c r="F698" s="76" t="n">
        <x:v>11462.975</x:v>
      </x:c>
      <x:c r="G698" s="17" t="str">
        <x:v>PS</x:v>
      </x:c>
      <x:c r="H698" s="17" t="n">
        <x:v>3</x:v>
      </x:c>
      <x:c r="I698" s="17" t="str">
        <x:v>observation</x:v>
      </x:c>
      <x:c r="J698" s="17" t="str">
        <x:v>LFS - Labour Force Survey</x:v>
      </x:c>
      <x:c r="K698" s="17" t="str"/>
      <x:c r="L698" s="17" t="str">
        <x:v>Repository: ILO-STATISTICS - Micro data processing</x:v>
      </x:c>
      <x:c r="M698" s="17" t="str">
        <x:v>https://sdmx.ilo.org/rest/data/ILO,DF_EMP_TEMP_SEX_ECO_NB,1.0/IRN.A...?startPeriod=2000&amp;endPeriod=2026</x:v>
      </x:c>
      <x:c r="N698" s="17" t="str">
        <x:v>2026-08-29</x:v>
      </x:c>
    </x:row>
    <x:row r="699">
      <x:c r="A699" s="17" t="str">
        <x:v>DF_EMP_TEMP_SEX_ECO_NB-IRN-A-EMP_TEMP_NB-SEX_T-ECO_SECTOR_TOTAL-2020</x:v>
      </x:c>
      <x:c r="B699" s="17" t="str">
        <x:v>ilo-ilostat-sdmx-df_emp_temp_sex_eco_nb</x:v>
      </x:c>
      <x:c r="C699" s="17" t="str">
        <x:v>employment_by_economic_activity</x:v>
      </x:c>
      <x:c r="D699" s="17" t="str">
        <x:v>ECO_SECTOR_TOTAL</x:v>
      </x:c>
      <x:c r="E699" s="17" t="n">
        <x:v>2020</x:v>
      </x:c>
      <x:c r="F699" s="76" t="n">
        <x:v>23065.873</x:v>
      </x:c>
      <x:c r="G699" s="17" t="str">
        <x:v>PS</x:v>
      </x:c>
      <x:c r="H699" s="17" t="n">
        <x:v>3</x:v>
      </x:c>
      <x:c r="I699" s="17" t="str">
        <x:v>observation</x:v>
      </x:c>
      <x:c r="J699" s="17" t="str">
        <x:v>LFS - Labour Force Survey</x:v>
      </x:c>
      <x:c r="K699" s="17" t="str"/>
      <x:c r="L699" s="17" t="str">
        <x:v>Repository: ILO-STATISTICS - Micro data processing</x:v>
      </x:c>
      <x:c r="M699" s="17" t="str">
        <x:v>https://sdmx.ilo.org/rest/data/ILO,DF_EMP_TEMP_SEX_ECO_NB,1.0/IRN.A...?startPeriod=2000&amp;endPeriod=2026</x:v>
      </x:c>
      <x:c r="N699" s="17" t="str">
        <x:v>2026-08-29</x:v>
      </x:c>
    </x:row>
    <x:row r="700">
      <x:c r="A700" s="17" t="str">
        <x:v>DF_EMP_TEMP_SEX_ECO_NB-IRN-A-EMP_TEMP_NB-SEX_T-ECO_SECTOR_X-2020</x:v>
      </x:c>
      <x:c r="B700" s="17" t="str">
        <x:v>ilo-ilostat-sdmx-df_emp_temp_sex_eco_nb</x:v>
      </x:c>
      <x:c r="C700" s="17" t="str">
        <x:v>employment_by_economic_activity</x:v>
      </x:c>
      <x:c r="D700" s="17" t="str">
        <x:v>ECO_SECTOR_X</x:v>
      </x:c>
      <x:c r="E700" s="17" t="n">
        <x:v>2020</x:v>
      </x:c>
      <x:c r="F700" s="76" t="n">
        <x:v>2.06</x:v>
      </x:c>
      <x:c r="G700" s="17" t="str">
        <x:v>PS</x:v>
      </x:c>
      <x:c r="H700" s="17" t="n">
        <x:v>3</x:v>
      </x:c>
      <x:c r="I700" s="17" t="str">
        <x:v>observation</x:v>
      </x:c>
      <x:c r="J700" s="17" t="str">
        <x:v>LFS - Labour Force Survey</x:v>
      </x:c>
      <x:c r="K700" s="17" t="str"/>
      <x:c r="L700" s="17" t="str">
        <x:v>Repository: ILO-STATISTICS - Micro data processing</x:v>
      </x:c>
      <x:c r="M700" s="17" t="str">
        <x:v>https://sdmx.ilo.org/rest/data/ILO,DF_EMP_TEMP_SEX_ECO_NB,1.0/IRN.A...?startPeriod=2000&amp;endPeriod=2026</x:v>
      </x:c>
      <x:c r="N700" s="17" t="str">
        <x:v>2026-08-29</x:v>
      </x:c>
    </x:row>
    <x:row r="701">
      <x:c r="A701" s="17" t="str">
        <x:v>DF_EMP_TEMP_SEX_ECO_NB-IRN-A-EMP_TEMP_NB-SEX_T-ECO_AGGREGATE_AGR-2021</x:v>
      </x:c>
      <x:c r="B701" s="17" t="str">
        <x:v>ilo-ilostat-sdmx-df_emp_temp_sex_eco_nb</x:v>
      </x:c>
      <x:c r="C701" s="17" t="str">
        <x:v>employment_by_economic_activity</x:v>
      </x:c>
      <x:c r="D701" s="17" t="str">
        <x:v>ECO_AGGREGATE_AGR</x:v>
      </x:c>
      <x:c r="E701" s="17" t="n">
        <x:v>2021</x:v>
      </x:c>
      <x:c r="F701" s="76" t="n">
        <x:v>3601.594</x:v>
      </x:c>
      <x:c r="G701" s="17" t="str">
        <x:v>PS</x:v>
      </x:c>
      <x:c r="H701" s="17" t="n">
        <x:v>3</x:v>
      </x:c>
      <x:c r="I701" s="17" t="str">
        <x:v>observation</x:v>
      </x:c>
      <x:c r="J701" s="17" t="str">
        <x:v>LFS - Labour Force Survey</x:v>
      </x:c>
      <x:c r="K701" s="17" t="str"/>
      <x:c r="L701" s="17" t="str">
        <x:v>Repository: ILO-STATISTICS - Micro data processing</x:v>
      </x:c>
      <x:c r="M701" s="17" t="str">
        <x:v>https://sdmx.ilo.org/rest/data/ILO,DF_EMP_TEMP_SEX_ECO_NB,1.0/IRN.A...?startPeriod=2000&amp;endPeriod=2026</x:v>
      </x:c>
      <x:c r="N701" s="17" t="str">
        <x:v>2026-08-29</x:v>
      </x:c>
    </x:row>
    <x:row r="702">
      <x:c r="A702" s="17" t="str">
        <x:v>DF_EMP_TEMP_SEX_ECO_NB-IRN-A-EMP_TEMP_NB-SEX_T-ECO_AGGREGATE_CON-2021</x:v>
      </x:c>
      <x:c r="B702" s="17" t="str">
        <x:v>ilo-ilostat-sdmx-df_emp_temp_sex_eco_nb</x:v>
      </x:c>
      <x:c r="C702" s="17" t="str">
        <x:v>employment_by_economic_activity</x:v>
      </x:c>
      <x:c r="D702" s="17" t="str">
        <x:v>ECO_AGGREGATE_CON</x:v>
      </x:c>
      <x:c r="E702" s="17" t="n">
        <x:v>2021</x:v>
      </x:c>
      <x:c r="F702" s="76" t="n">
        <x:v>3357.867</x:v>
      </x:c>
      <x:c r="G702" s="17" t="str">
        <x:v>PS</x:v>
      </x:c>
      <x:c r="H702" s="17" t="n">
        <x:v>3</x:v>
      </x:c>
      <x:c r="I702" s="17" t="str">
        <x:v>observation</x:v>
      </x:c>
      <x:c r="J702" s="17" t="str">
        <x:v>LFS - Labour Force Survey</x:v>
      </x:c>
      <x:c r="K702" s="17" t="str"/>
      <x:c r="L702" s="17" t="str">
        <x:v>Repository: ILO-STATISTICS - Micro data processing</x:v>
      </x:c>
      <x:c r="M702" s="17" t="str">
        <x:v>https://sdmx.ilo.org/rest/data/ILO,DF_EMP_TEMP_SEX_ECO_NB,1.0/IRN.A...?startPeriod=2000&amp;endPeriod=2026</x:v>
      </x:c>
      <x:c r="N702" s="17" t="str">
        <x:v>2026-08-29</x:v>
      </x:c>
    </x:row>
    <x:row r="703">
      <x:c r="A703" s="17" t="str">
        <x:v>DF_EMP_TEMP_SEX_ECO_NB-IRN-A-EMP_TEMP_NB-SEX_T-ECO_AGGREGATE_MAN-2021</x:v>
      </x:c>
      <x:c r="B703" s="17" t="str">
        <x:v>ilo-ilostat-sdmx-df_emp_temp_sex_eco_nb</x:v>
      </x:c>
      <x:c r="C703" s="17" t="str">
        <x:v>employment_by_economic_activity</x:v>
      </x:c>
      <x:c r="D703" s="17" t="str">
        <x:v>ECO_AGGREGATE_MAN</x:v>
      </x:c>
      <x:c r="E703" s="17" t="n">
        <x:v>2021</x:v>
      </x:c>
      <x:c r="F703" s="76" t="n">
        <x:v>4034.113</x:v>
      </x:c>
      <x:c r="G703" s="17" t="str">
        <x:v>PS</x:v>
      </x:c>
      <x:c r="H703" s="17" t="n">
        <x:v>3</x:v>
      </x:c>
      <x:c r="I703" s="17" t="str">
        <x:v>observation</x:v>
      </x:c>
      <x:c r="J703" s="17" t="str">
        <x:v>LFS - Labour Force Survey</x:v>
      </x:c>
      <x:c r="K703" s="17" t="str"/>
      <x:c r="L703" s="17" t="str">
        <x:v>Repository: ILO-STATISTICS - Micro data processing</x:v>
      </x:c>
      <x:c r="M703" s="17" t="str">
        <x:v>https://sdmx.ilo.org/rest/data/ILO,DF_EMP_TEMP_SEX_ECO_NB,1.0/IRN.A...?startPeriod=2000&amp;endPeriod=2026</x:v>
      </x:c>
      <x:c r="N703" s="17" t="str">
        <x:v>2026-08-29</x:v>
      </x:c>
    </x:row>
    <x:row r="704">
      <x:c r="A704" s="17" t="str">
        <x:v>DF_EMP_TEMP_SEX_ECO_NB-IRN-A-EMP_TEMP_NB-SEX_T-ECO_AGGREGATE_MEL-2021</x:v>
      </x:c>
      <x:c r="B704" s="17" t="str">
        <x:v>ilo-ilostat-sdmx-df_emp_temp_sex_eco_nb</x:v>
      </x:c>
      <x:c r="C704" s="17" t="str">
        <x:v>employment_by_economic_activity</x:v>
      </x:c>
      <x:c r="D704" s="17" t="str">
        <x:v>ECO_AGGREGATE_MEL</x:v>
      </x:c>
      <x:c r="E704" s="17" t="n">
        <x:v>2021</x:v>
      </x:c>
      <x:c r="F704" s="76" t="n">
        <x:v>532.449</x:v>
      </x:c>
      <x:c r="G704" s="17" t="str">
        <x:v>PS</x:v>
      </x:c>
      <x:c r="H704" s="17" t="n">
        <x:v>3</x:v>
      </x:c>
      <x:c r="I704" s="17" t="str">
        <x:v>observation</x:v>
      </x:c>
      <x:c r="J704" s="17" t="str">
        <x:v>LFS - Labour Force Survey</x:v>
      </x:c>
      <x:c r="K704" s="17" t="str"/>
      <x:c r="L704" s="17" t="str">
        <x:v>Repository: ILO-STATISTICS - Micro data processing</x:v>
      </x:c>
      <x:c r="M704" s="17" t="str">
        <x:v>https://sdmx.ilo.org/rest/data/ILO,DF_EMP_TEMP_SEX_ECO_NB,1.0/IRN.A...?startPeriod=2000&amp;endPeriod=2026</x:v>
      </x:c>
      <x:c r="N704" s="17" t="str">
        <x:v>2026-08-29</x:v>
      </x:c>
    </x:row>
    <x:row r="705">
      <x:c r="A705" s="17" t="str">
        <x:v>DF_EMP_TEMP_SEX_ECO_NB-IRN-A-EMP_TEMP_NB-SEX_T-ECO_AGGREGATE_MKT-2021</x:v>
      </x:c>
      <x:c r="B705" s="17" t="str">
        <x:v>ilo-ilostat-sdmx-df_emp_temp_sex_eco_nb</x:v>
      </x:c>
      <x:c r="C705" s="17" t="str">
        <x:v>employment_by_economic_activity</x:v>
      </x:c>
      <x:c r="D705" s="17" t="str">
        <x:v>ECO_AGGREGATE_MKT</x:v>
      </x:c>
      <x:c r="E705" s="17" t="n">
        <x:v>2021</x:v>
      </x:c>
      <x:c r="F705" s="76" t="n">
        <x:v>7556.5</x:v>
      </x:c>
      <x:c r="G705" s="17" t="str">
        <x:v>PS</x:v>
      </x:c>
      <x:c r="H705" s="17" t="n">
        <x:v>3</x:v>
      </x:c>
      <x:c r="I705" s="17" t="str">
        <x:v>observation</x:v>
      </x:c>
      <x:c r="J705" s="17" t="str">
        <x:v>LFS - Labour Force Survey</x:v>
      </x:c>
      <x:c r="K705" s="17" t="str"/>
      <x:c r="L705" s="17" t="str">
        <x:v>Repository: ILO-STATISTICS - Micro data processing</x:v>
      </x:c>
      <x:c r="M705" s="17" t="str">
        <x:v>https://sdmx.ilo.org/rest/data/ILO,DF_EMP_TEMP_SEX_ECO_NB,1.0/IRN.A...?startPeriod=2000&amp;endPeriod=2026</x:v>
      </x:c>
      <x:c r="N705" s="17" t="str">
        <x:v>2026-08-29</x:v>
      </x:c>
    </x:row>
    <x:row r="706">
      <x:c r="A706" s="17" t="str">
        <x:v>DF_EMP_TEMP_SEX_ECO_NB-IRN-A-EMP_TEMP_NB-SEX_T-ECO_AGGREGATE_PUB-2021</x:v>
      </x:c>
      <x:c r="B706" s="17" t="str">
        <x:v>ilo-ilostat-sdmx-df_emp_temp_sex_eco_nb</x:v>
      </x:c>
      <x:c r="C706" s="17" t="str">
        <x:v>employment_by_economic_activity</x:v>
      </x:c>
      <x:c r="D706" s="17" t="str">
        <x:v>ECO_AGGREGATE_PUB</x:v>
      </x:c>
      <x:c r="E706" s="17" t="n">
        <x:v>2021</x:v>
      </x:c>
      <x:c r="F706" s="76" t="n">
        <x:v>4125.034</x:v>
      </x:c>
      <x:c r="G706" s="17" t="str">
        <x:v>PS</x:v>
      </x:c>
      <x:c r="H706" s="17" t="n">
        <x:v>3</x:v>
      </x:c>
      <x:c r="I706" s="17" t="str">
        <x:v>observation</x:v>
      </x:c>
      <x:c r="J706" s="17" t="str">
        <x:v>LFS - Labour Force Survey</x:v>
      </x:c>
      <x:c r="K706" s="17" t="str"/>
      <x:c r="L706" s="17" t="str">
        <x:v>Repository: ILO-STATISTICS - Micro data processing</x:v>
      </x:c>
      <x:c r="M706" s="17" t="str">
        <x:v>https://sdmx.ilo.org/rest/data/ILO,DF_EMP_TEMP_SEX_ECO_NB,1.0/IRN.A...?startPeriod=2000&amp;endPeriod=2026</x:v>
      </x:c>
      <x:c r="N706" s="17" t="str">
        <x:v>2026-08-29</x:v>
      </x:c>
    </x:row>
    <x:row r="707">
      <x:c r="A707" s="17" t="str">
        <x:v>DF_EMP_TEMP_SEX_ECO_NB-IRN-A-EMP_TEMP_NB-SEX_T-ECO_AGGREGATE_TOTAL-2021</x:v>
      </x:c>
      <x:c r="B707" s="17" t="str">
        <x:v>ilo-ilostat-sdmx-df_emp_temp_sex_eco_nb</x:v>
      </x:c>
      <x:c r="C707" s="17" t="str">
        <x:v>employment_by_economic_activity</x:v>
      </x:c>
      <x:c r="D707" s="17" t="str">
        <x:v>ECO_AGGREGATE_TOTAL</x:v>
      </x:c>
      <x:c r="E707" s="17" t="n">
        <x:v>2021</x:v>
      </x:c>
      <x:c r="F707" s="76" t="n">
        <x:v>23210.743</x:v>
      </x:c>
      <x:c r="G707" s="17" t="str">
        <x:v>PS</x:v>
      </x:c>
      <x:c r="H707" s="17" t="n">
        <x:v>3</x:v>
      </x:c>
      <x:c r="I707" s="17" t="str">
        <x:v>observation</x:v>
      </x:c>
      <x:c r="J707" s="17" t="str">
        <x:v>LFS - Labour Force Survey</x:v>
      </x:c>
      <x:c r="K707" s="17" t="str"/>
      <x:c r="L707" s="17" t="str">
        <x:v>Repository: ILO-STATISTICS - Micro data processing</x:v>
      </x:c>
      <x:c r="M707" s="17" t="str">
        <x:v>https://sdmx.ilo.org/rest/data/ILO,DF_EMP_TEMP_SEX_ECO_NB,1.0/IRN.A...?startPeriod=2000&amp;endPeriod=2026</x:v>
      </x:c>
      <x:c r="N707" s="17" t="str">
        <x:v>2026-08-29</x:v>
      </x:c>
    </x:row>
    <x:row r="708">
      <x:c r="A708" s="17" t="str">
        <x:v>DF_EMP_TEMP_SEX_ECO_NB-IRN-A-EMP_TEMP_NB-SEX_T-ECO_AGGREGATE_X-2021</x:v>
      </x:c>
      <x:c r="B708" s="17" t="str">
        <x:v>ilo-ilostat-sdmx-df_emp_temp_sex_eco_nb</x:v>
      </x:c>
      <x:c r="C708" s="17" t="str">
        <x:v>employment_by_economic_activity</x:v>
      </x:c>
      <x:c r="D708" s="17" t="str">
        <x:v>ECO_AGGREGATE_X</x:v>
      </x:c>
      <x:c r="E708" s="17" t="n">
        <x:v>2021</x:v>
      </x:c>
      <x:c r="F708" s="76" t="n">
        <x:v>3.185</x:v>
      </x:c>
      <x:c r="G708" s="17" t="str">
        <x:v>PS</x:v>
      </x:c>
      <x:c r="H708" s="17" t="n">
        <x:v>3</x:v>
      </x:c>
      <x:c r="I708" s="17" t="str">
        <x:v>observation</x:v>
      </x:c>
      <x:c r="J708" s="17" t="str">
        <x:v>LFS - Labour Force Survey</x:v>
      </x:c>
      <x:c r="K708" s="17" t="str"/>
      <x:c r="L708" s="17" t="str">
        <x:v>Repository: ILO-STATISTICS - Micro data processing</x:v>
      </x:c>
      <x:c r="M708" s="17" t="str">
        <x:v>https://sdmx.ilo.org/rest/data/ILO,DF_EMP_TEMP_SEX_ECO_NB,1.0/IRN.A...?startPeriod=2000&amp;endPeriod=2026</x:v>
      </x:c>
      <x:c r="N708" s="17" t="str">
        <x:v>2026-08-29</x:v>
      </x:c>
    </x:row>
    <x:row r="709">
      <x:c r="A709" s="17" t="str">
        <x:v>DF_EMP_TEMP_SEX_ECO_NB-IRN-A-EMP_TEMP_NB-SEX_T-ECO_ISIC4_A-2021</x:v>
      </x:c>
      <x:c r="B709" s="17" t="str">
        <x:v>ilo-ilostat-sdmx-df_emp_temp_sex_eco_nb</x:v>
      </x:c>
      <x:c r="C709" s="17" t="str">
        <x:v>employment_by_economic_activity</x:v>
      </x:c>
      <x:c r="D709" s="17" t="str">
        <x:v>ECO_ISIC4_A</x:v>
      </x:c>
      <x:c r="E709" s="17" t="n">
        <x:v>2021</x:v>
      </x:c>
      <x:c r="F709" s="76" t="n">
        <x:v>3601.594</x:v>
      </x:c>
      <x:c r="G709" s="17" t="str">
        <x:v>PS</x:v>
      </x:c>
      <x:c r="H709" s="17" t="n">
        <x:v>3</x:v>
      </x:c>
      <x:c r="I709" s="17" t="str">
        <x:v>observation</x:v>
      </x:c>
      <x:c r="J709" s="17" t="str">
        <x:v>LFS - Labour Force Survey</x:v>
      </x:c>
      <x:c r="K709" s="17" t="str"/>
      <x:c r="L709" s="17" t="str">
        <x:v>Repository: ILO-STATISTICS - Micro data processing</x:v>
      </x:c>
      <x:c r="M709" s="17" t="str">
        <x:v>https://sdmx.ilo.org/rest/data/ILO,DF_EMP_TEMP_SEX_ECO_NB,1.0/IRN.A...?startPeriod=2000&amp;endPeriod=2026</x:v>
      </x:c>
      <x:c r="N709" s="17" t="str">
        <x:v>2026-08-29</x:v>
      </x:c>
    </x:row>
    <x:row r="710">
      <x:c r="A710" s="17" t="str">
        <x:v>DF_EMP_TEMP_SEX_ECO_NB-IRN-A-EMP_TEMP_NB-SEX_T-ECO_ISIC4_B-2021</x:v>
      </x:c>
      <x:c r="B710" s="17" t="str">
        <x:v>ilo-ilostat-sdmx-df_emp_temp_sex_eco_nb</x:v>
      </x:c>
      <x:c r="C710" s="17" t="str">
        <x:v>employment_by_economic_activity</x:v>
      </x:c>
      <x:c r="D710" s="17" t="str">
        <x:v>ECO_ISIC4_B</x:v>
      </x:c>
      <x:c r="E710" s="17" t="n">
        <x:v>2021</x:v>
      </x:c>
      <x:c r="F710" s="76" t="n">
        <x:v>188.647</x:v>
      </x:c>
      <x:c r="G710" s="17" t="str">
        <x:v>PS</x:v>
      </x:c>
      <x:c r="H710" s="17" t="n">
        <x:v>3</x:v>
      </x:c>
      <x:c r="I710" s="17" t="str">
        <x:v>observation</x:v>
      </x:c>
      <x:c r="J710" s="17" t="str">
        <x:v>LFS - Labour Force Survey</x:v>
      </x:c>
      <x:c r="K710" s="17" t="str"/>
      <x:c r="L710" s="17" t="str">
        <x:v>Repository: ILO-STATISTICS - Micro data processing</x:v>
      </x:c>
      <x:c r="M710" s="17" t="str">
        <x:v>https://sdmx.ilo.org/rest/data/ILO,DF_EMP_TEMP_SEX_ECO_NB,1.0/IRN.A...?startPeriod=2000&amp;endPeriod=2026</x:v>
      </x:c>
      <x:c r="N710" s="17" t="str">
        <x:v>2026-08-29</x:v>
      </x:c>
    </x:row>
    <x:row r="711">
      <x:c r="A711" s="17" t="str">
        <x:v>DF_EMP_TEMP_SEX_ECO_NB-IRN-A-EMP_TEMP_NB-SEX_T-ECO_ISIC4_C-2021</x:v>
      </x:c>
      <x:c r="B711" s="17" t="str">
        <x:v>ilo-ilostat-sdmx-df_emp_temp_sex_eco_nb</x:v>
      </x:c>
      <x:c r="C711" s="17" t="str">
        <x:v>employment_by_economic_activity</x:v>
      </x:c>
      <x:c r="D711" s="17" t="str">
        <x:v>ECO_ISIC4_C</x:v>
      </x:c>
      <x:c r="E711" s="17" t="n">
        <x:v>2021</x:v>
      </x:c>
      <x:c r="F711" s="76" t="n">
        <x:v>4034.113</x:v>
      </x:c>
      <x:c r="G711" s="17" t="str">
        <x:v>PS</x:v>
      </x:c>
      <x:c r="H711" s="17" t="n">
        <x:v>3</x:v>
      </x:c>
      <x:c r="I711" s="17" t="str">
        <x:v>observation</x:v>
      </x:c>
      <x:c r="J711" s="17" t="str">
        <x:v>LFS - Labour Force Survey</x:v>
      </x:c>
      <x:c r="K711" s="17" t="str"/>
      <x:c r="L711" s="17" t="str">
        <x:v>Repository: ILO-STATISTICS - Micro data processing</x:v>
      </x:c>
      <x:c r="M711" s="17" t="str">
        <x:v>https://sdmx.ilo.org/rest/data/ILO,DF_EMP_TEMP_SEX_ECO_NB,1.0/IRN.A...?startPeriod=2000&amp;endPeriod=2026</x:v>
      </x:c>
      <x:c r="N711" s="17" t="str">
        <x:v>2026-08-29</x:v>
      </x:c>
    </x:row>
    <x:row r="712">
      <x:c r="A712" s="17" t="str">
        <x:v>DF_EMP_TEMP_SEX_ECO_NB-IRN-A-EMP_TEMP_NB-SEX_T-ECO_ISIC4_D-2021</x:v>
      </x:c>
      <x:c r="B712" s="17" t="str">
        <x:v>ilo-ilostat-sdmx-df_emp_temp_sex_eco_nb</x:v>
      </x:c>
      <x:c r="C712" s="17" t="str">
        <x:v>employment_by_economic_activity</x:v>
      </x:c>
      <x:c r="D712" s="17" t="str">
        <x:v>ECO_ISIC4_D</x:v>
      </x:c>
      <x:c r="E712" s="17" t="n">
        <x:v>2021</x:v>
      </x:c>
      <x:c r="F712" s="76" t="n">
        <x:v>171.326</x:v>
      </x:c>
      <x:c r="G712" s="17" t="str">
        <x:v>PS</x:v>
      </x:c>
      <x:c r="H712" s="17" t="n">
        <x:v>3</x:v>
      </x:c>
      <x:c r="I712" s="17" t="str">
        <x:v>observation</x:v>
      </x:c>
      <x:c r="J712" s="17" t="str">
        <x:v>LFS - Labour Force Survey</x:v>
      </x:c>
      <x:c r="K712" s="17" t="str"/>
      <x:c r="L712" s="17" t="str">
        <x:v>Repository: ILO-STATISTICS - Micro data processing</x:v>
      </x:c>
      <x:c r="M712" s="17" t="str">
        <x:v>https://sdmx.ilo.org/rest/data/ILO,DF_EMP_TEMP_SEX_ECO_NB,1.0/IRN.A...?startPeriod=2000&amp;endPeriod=2026</x:v>
      </x:c>
      <x:c r="N712" s="17" t="str">
        <x:v>2026-08-29</x:v>
      </x:c>
    </x:row>
    <x:row r="713">
      <x:c r="A713" s="17" t="str">
        <x:v>DF_EMP_TEMP_SEX_ECO_NB-IRN-A-EMP_TEMP_NB-SEX_T-ECO_ISIC4_E-2021</x:v>
      </x:c>
      <x:c r="B713" s="17" t="str">
        <x:v>ilo-ilostat-sdmx-df_emp_temp_sex_eco_nb</x:v>
      </x:c>
      <x:c r="C713" s="17" t="str">
        <x:v>employment_by_economic_activity</x:v>
      </x:c>
      <x:c r="D713" s="17" t="str">
        <x:v>ECO_ISIC4_E</x:v>
      </x:c>
      <x:c r="E713" s="17" t="n">
        <x:v>2021</x:v>
      </x:c>
      <x:c r="F713" s="76" t="n">
        <x:v>172.476</x:v>
      </x:c>
      <x:c r="G713" s="17" t="str">
        <x:v>PS</x:v>
      </x:c>
      <x:c r="H713" s="17" t="n">
        <x:v>3</x:v>
      </x:c>
      <x:c r="I713" s="17" t="str">
        <x:v>observation</x:v>
      </x:c>
      <x:c r="J713" s="17" t="str">
        <x:v>LFS - Labour Force Survey</x:v>
      </x:c>
      <x:c r="K713" s="17" t="str"/>
      <x:c r="L713" s="17" t="str">
        <x:v>Repository: ILO-STATISTICS - Micro data processing</x:v>
      </x:c>
      <x:c r="M713" s="17" t="str">
        <x:v>https://sdmx.ilo.org/rest/data/ILO,DF_EMP_TEMP_SEX_ECO_NB,1.0/IRN.A...?startPeriod=2000&amp;endPeriod=2026</x:v>
      </x:c>
      <x:c r="N713" s="17" t="str">
        <x:v>2026-08-29</x:v>
      </x:c>
    </x:row>
    <x:row r="714">
      <x:c r="A714" s="17" t="str">
        <x:v>DF_EMP_TEMP_SEX_ECO_NB-IRN-A-EMP_TEMP_NB-SEX_T-ECO_ISIC4_F-2021</x:v>
      </x:c>
      <x:c r="B714" s="17" t="str">
        <x:v>ilo-ilostat-sdmx-df_emp_temp_sex_eco_nb</x:v>
      </x:c>
      <x:c r="C714" s="17" t="str">
        <x:v>employment_by_economic_activity</x:v>
      </x:c>
      <x:c r="D714" s="17" t="str">
        <x:v>ECO_ISIC4_F</x:v>
      </x:c>
      <x:c r="E714" s="17" t="n">
        <x:v>2021</x:v>
      </x:c>
      <x:c r="F714" s="76" t="n">
        <x:v>3357.867</x:v>
      </x:c>
      <x:c r="G714" s="17" t="str">
        <x:v>PS</x:v>
      </x:c>
      <x:c r="H714" s="17" t="n">
        <x:v>3</x:v>
      </x:c>
      <x:c r="I714" s="17" t="str">
        <x:v>observation</x:v>
      </x:c>
      <x:c r="J714" s="17" t="str">
        <x:v>LFS - Labour Force Survey</x:v>
      </x:c>
      <x:c r="K714" s="17" t="str"/>
      <x:c r="L714" s="17" t="str">
        <x:v>Repository: ILO-STATISTICS - Micro data processing</x:v>
      </x:c>
      <x:c r="M714" s="17" t="str">
        <x:v>https://sdmx.ilo.org/rest/data/ILO,DF_EMP_TEMP_SEX_ECO_NB,1.0/IRN.A...?startPeriod=2000&amp;endPeriod=2026</x:v>
      </x:c>
      <x:c r="N714" s="17" t="str">
        <x:v>2026-08-29</x:v>
      </x:c>
    </x:row>
    <x:row r="715">
      <x:c r="A715" s="17" t="str">
        <x:v>DF_EMP_TEMP_SEX_ECO_NB-IRN-A-EMP_TEMP_NB-SEX_T-ECO_ISIC4_G-2021</x:v>
      </x:c>
      <x:c r="B715" s="17" t="str">
        <x:v>ilo-ilostat-sdmx-df_emp_temp_sex_eco_nb</x:v>
      </x:c>
      <x:c r="C715" s="17" t="str">
        <x:v>employment_by_economic_activity</x:v>
      </x:c>
      <x:c r="D715" s="17" t="str">
        <x:v>ECO_ISIC4_G</x:v>
      </x:c>
      <x:c r="E715" s="17" t="n">
        <x:v>2021</x:v>
      </x:c>
      <x:c r="F715" s="76" t="n">
        <x:v>3637.432</x:v>
      </x:c>
      <x:c r="G715" s="17" t="str">
        <x:v>PS</x:v>
      </x:c>
      <x:c r="H715" s="17" t="n">
        <x:v>3</x:v>
      </x:c>
      <x:c r="I715" s="17" t="str">
        <x:v>observation</x:v>
      </x:c>
      <x:c r="J715" s="17" t="str">
        <x:v>LFS - Labour Force Survey</x:v>
      </x:c>
      <x:c r="K715" s="17" t="str"/>
      <x:c r="L715" s="17" t="str">
        <x:v>Repository: ILO-STATISTICS - Micro data processing</x:v>
      </x:c>
      <x:c r="M715" s="17" t="str">
        <x:v>https://sdmx.ilo.org/rest/data/ILO,DF_EMP_TEMP_SEX_ECO_NB,1.0/IRN.A...?startPeriod=2000&amp;endPeriod=2026</x:v>
      </x:c>
      <x:c r="N715" s="17" t="str">
        <x:v>2026-08-29</x:v>
      </x:c>
    </x:row>
    <x:row r="716">
      <x:c r="A716" s="17" t="str">
        <x:v>DF_EMP_TEMP_SEX_ECO_NB-IRN-A-EMP_TEMP_NB-SEX_T-ECO_ISIC4_H-2021</x:v>
      </x:c>
      <x:c r="B716" s="17" t="str">
        <x:v>ilo-ilostat-sdmx-df_emp_temp_sex_eco_nb</x:v>
      </x:c>
      <x:c r="C716" s="17" t="str">
        <x:v>employment_by_economic_activity</x:v>
      </x:c>
      <x:c r="D716" s="17" t="str">
        <x:v>ECO_ISIC4_H</x:v>
      </x:c>
      <x:c r="E716" s="17" t="n">
        <x:v>2021</x:v>
      </x:c>
      <x:c r="F716" s="76" t="n">
        <x:v>2207.612</x:v>
      </x:c>
      <x:c r="G716" s="17" t="str">
        <x:v>PS</x:v>
      </x:c>
      <x:c r="H716" s="17" t="n">
        <x:v>3</x:v>
      </x:c>
      <x:c r="I716" s="17" t="str">
        <x:v>observation</x:v>
      </x:c>
      <x:c r="J716" s="17" t="str">
        <x:v>LFS - Labour Force Survey</x:v>
      </x:c>
      <x:c r="K716" s="17" t="str"/>
      <x:c r="L716" s="17" t="str">
        <x:v>Repository: ILO-STATISTICS - Micro data processing</x:v>
      </x:c>
      <x:c r="M716" s="17" t="str">
        <x:v>https://sdmx.ilo.org/rest/data/ILO,DF_EMP_TEMP_SEX_ECO_NB,1.0/IRN.A...?startPeriod=2000&amp;endPeriod=2026</x:v>
      </x:c>
      <x:c r="N716" s="17" t="str">
        <x:v>2026-08-29</x:v>
      </x:c>
    </x:row>
    <x:row r="717">
      <x:c r="A717" s="17" t="str">
        <x:v>DF_EMP_TEMP_SEX_ECO_NB-IRN-A-EMP_TEMP_NB-SEX_T-ECO_ISIC4_I-2021</x:v>
      </x:c>
      <x:c r="B717" s="17" t="str">
        <x:v>ilo-ilostat-sdmx-df_emp_temp_sex_eco_nb</x:v>
      </x:c>
      <x:c r="C717" s="17" t="str">
        <x:v>employment_by_economic_activity</x:v>
      </x:c>
      <x:c r="D717" s="17" t="str">
        <x:v>ECO_ISIC4_I</x:v>
      </x:c>
      <x:c r="E717" s="17" t="n">
        <x:v>2021</x:v>
      </x:c>
      <x:c r="F717" s="76" t="n">
        <x:v>280.613</x:v>
      </x:c>
      <x:c r="G717" s="17" t="str">
        <x:v>PS</x:v>
      </x:c>
      <x:c r="H717" s="17" t="n">
        <x:v>3</x:v>
      </x:c>
      <x:c r="I717" s="17" t="str">
        <x:v>observation</x:v>
      </x:c>
      <x:c r="J717" s="17" t="str">
        <x:v>LFS - Labour Force Survey</x:v>
      </x:c>
      <x:c r="K717" s="17" t="str"/>
      <x:c r="L717" s="17" t="str">
        <x:v>Repository: ILO-STATISTICS - Micro data processing</x:v>
      </x:c>
      <x:c r="M717" s="17" t="str">
        <x:v>https://sdmx.ilo.org/rest/data/ILO,DF_EMP_TEMP_SEX_ECO_NB,1.0/IRN.A...?startPeriod=2000&amp;endPeriod=2026</x:v>
      </x:c>
      <x:c r="N717" s="17" t="str">
        <x:v>2026-08-29</x:v>
      </x:c>
    </x:row>
    <x:row r="718">
      <x:c r="A718" s="17" t="str">
        <x:v>DF_EMP_TEMP_SEX_ECO_NB-IRN-A-EMP_TEMP_NB-SEX_T-ECO_ISIC4_J-2021</x:v>
      </x:c>
      <x:c r="B718" s="17" t="str">
        <x:v>ilo-ilostat-sdmx-df_emp_temp_sex_eco_nb</x:v>
      </x:c>
      <x:c r="C718" s="17" t="str">
        <x:v>employment_by_economic_activity</x:v>
      </x:c>
      <x:c r="D718" s="17" t="str">
        <x:v>ECO_ISIC4_J</x:v>
      </x:c>
      <x:c r="E718" s="17" t="n">
        <x:v>2021</x:v>
      </x:c>
      <x:c r="F718" s="76" t="n">
        <x:v>224.312</x:v>
      </x:c>
      <x:c r="G718" s="17" t="str">
        <x:v>PS</x:v>
      </x:c>
      <x:c r="H718" s="17" t="n">
        <x:v>3</x:v>
      </x:c>
      <x:c r="I718" s="17" t="str">
        <x:v>observation</x:v>
      </x:c>
      <x:c r="J718" s="17" t="str">
        <x:v>LFS - Labour Force Survey</x:v>
      </x:c>
      <x:c r="K718" s="17" t="str"/>
      <x:c r="L718" s="17" t="str">
        <x:v>Repository: ILO-STATISTICS - Micro data processing</x:v>
      </x:c>
      <x:c r="M718" s="17" t="str">
        <x:v>https://sdmx.ilo.org/rest/data/ILO,DF_EMP_TEMP_SEX_ECO_NB,1.0/IRN.A...?startPeriod=2000&amp;endPeriod=2026</x:v>
      </x:c>
      <x:c r="N718" s="17" t="str">
        <x:v>2026-08-29</x:v>
      </x:c>
    </x:row>
    <x:row r="719">
      <x:c r="A719" s="17" t="str">
        <x:v>DF_EMP_TEMP_SEX_ECO_NB-IRN-A-EMP_TEMP_NB-SEX_T-ECO_ISIC4_K-2021</x:v>
      </x:c>
      <x:c r="B719" s="17" t="str">
        <x:v>ilo-ilostat-sdmx-df_emp_temp_sex_eco_nb</x:v>
      </x:c>
      <x:c r="C719" s="17" t="str">
        <x:v>employment_by_economic_activity</x:v>
      </x:c>
      <x:c r="D719" s="17" t="str">
        <x:v>ECO_ISIC4_K</x:v>
      </x:c>
      <x:c r="E719" s="17" t="n">
        <x:v>2021</x:v>
      </x:c>
      <x:c r="F719" s="76" t="n">
        <x:v>338.86</x:v>
      </x:c>
      <x:c r="G719" s="17" t="str">
        <x:v>PS</x:v>
      </x:c>
      <x:c r="H719" s="17" t="n">
        <x:v>3</x:v>
      </x:c>
      <x:c r="I719" s="17" t="str">
        <x:v>observation</x:v>
      </x:c>
      <x:c r="J719" s="17" t="str">
        <x:v>LFS - Labour Force Survey</x:v>
      </x:c>
      <x:c r="K719" s="17" t="str"/>
      <x:c r="L719" s="17" t="str">
        <x:v>Repository: ILO-STATISTICS - Micro data processing</x:v>
      </x:c>
      <x:c r="M719" s="17" t="str">
        <x:v>https://sdmx.ilo.org/rest/data/ILO,DF_EMP_TEMP_SEX_ECO_NB,1.0/IRN.A...?startPeriod=2000&amp;endPeriod=2026</x:v>
      </x:c>
      <x:c r="N719" s="17" t="str">
        <x:v>2026-08-29</x:v>
      </x:c>
    </x:row>
    <x:row r="720">
      <x:c r="A720" s="17" t="str">
        <x:v>DF_EMP_TEMP_SEX_ECO_NB-IRN-A-EMP_TEMP_NB-SEX_T-ECO_ISIC4_L-2021</x:v>
      </x:c>
      <x:c r="B720" s="17" t="str">
        <x:v>ilo-ilostat-sdmx-df_emp_temp_sex_eco_nb</x:v>
      </x:c>
      <x:c r="C720" s="17" t="str">
        <x:v>employment_by_economic_activity</x:v>
      </x:c>
      <x:c r="D720" s="17" t="str">
        <x:v>ECO_ISIC4_L</x:v>
      </x:c>
      <x:c r="E720" s="17" t="n">
        <x:v>2021</x:v>
      </x:c>
      <x:c r="F720" s="76" t="n">
        <x:v>203.147</x:v>
      </x:c>
      <x:c r="G720" s="17" t="str">
        <x:v>PS</x:v>
      </x:c>
      <x:c r="H720" s="17" t="n">
        <x:v>3</x:v>
      </x:c>
      <x:c r="I720" s="17" t="str">
        <x:v>observation</x:v>
      </x:c>
      <x:c r="J720" s="17" t="str">
        <x:v>LFS - Labour Force Survey</x:v>
      </x:c>
      <x:c r="K720" s="17" t="str"/>
      <x:c r="L720" s="17" t="str">
        <x:v>Repository: ILO-STATISTICS - Micro data processing</x:v>
      </x:c>
      <x:c r="M720" s="17" t="str">
        <x:v>https://sdmx.ilo.org/rest/data/ILO,DF_EMP_TEMP_SEX_ECO_NB,1.0/IRN.A...?startPeriod=2000&amp;endPeriod=2026</x:v>
      </x:c>
      <x:c r="N720" s="17" t="str">
        <x:v>2026-08-29</x:v>
      </x:c>
    </x:row>
    <x:row r="721">
      <x:c r="A721" s="17" t="str">
        <x:v>DF_EMP_TEMP_SEX_ECO_NB-IRN-A-EMP_TEMP_NB-SEX_T-ECO_ISIC4_M-2021</x:v>
      </x:c>
      <x:c r="B721" s="17" t="str">
        <x:v>ilo-ilostat-sdmx-df_emp_temp_sex_eco_nb</x:v>
      </x:c>
      <x:c r="C721" s="17" t="str">
        <x:v>employment_by_economic_activity</x:v>
      </x:c>
      <x:c r="D721" s="17" t="str">
        <x:v>ECO_ISIC4_M</x:v>
      </x:c>
      <x:c r="E721" s="17" t="n">
        <x:v>2021</x:v>
      </x:c>
      <x:c r="F721" s="76" t="n">
        <x:v>322.477</x:v>
      </x:c>
      <x:c r="G721" s="17" t="str">
        <x:v>PS</x:v>
      </x:c>
      <x:c r="H721" s="17" t="n">
        <x:v>3</x:v>
      </x:c>
      <x:c r="I721" s="17" t="str">
        <x:v>observation</x:v>
      </x:c>
      <x:c r="J721" s="17" t="str">
        <x:v>LFS - Labour Force Survey</x:v>
      </x:c>
      <x:c r="K721" s="17" t="str"/>
      <x:c r="L721" s="17" t="str">
        <x:v>Repository: ILO-STATISTICS - Micro data processing</x:v>
      </x:c>
      <x:c r="M721" s="17" t="str">
        <x:v>https://sdmx.ilo.org/rest/data/ILO,DF_EMP_TEMP_SEX_ECO_NB,1.0/IRN.A...?startPeriod=2000&amp;endPeriod=2026</x:v>
      </x:c>
      <x:c r="N721" s="17" t="str">
        <x:v>2026-08-29</x:v>
      </x:c>
    </x:row>
    <x:row r="722">
      <x:c r="A722" s="17" t="str">
        <x:v>DF_EMP_TEMP_SEX_ECO_NB-IRN-A-EMP_TEMP_NB-SEX_T-ECO_ISIC4_N-2021</x:v>
      </x:c>
      <x:c r="B722" s="17" t="str">
        <x:v>ilo-ilostat-sdmx-df_emp_temp_sex_eco_nb</x:v>
      </x:c>
      <x:c r="C722" s="17" t="str">
        <x:v>employment_by_economic_activity</x:v>
      </x:c>
      <x:c r="D722" s="17" t="str">
        <x:v>ECO_ISIC4_N</x:v>
      </x:c>
      <x:c r="E722" s="17" t="n">
        <x:v>2021</x:v>
      </x:c>
      <x:c r="F722" s="76" t="n">
        <x:v>342.046</x:v>
      </x:c>
      <x:c r="G722" s="17" t="str">
        <x:v>PS</x:v>
      </x:c>
      <x:c r="H722" s="17" t="n">
        <x:v>3</x:v>
      </x:c>
      <x:c r="I722" s="17" t="str">
        <x:v>observation</x:v>
      </x:c>
      <x:c r="J722" s="17" t="str">
        <x:v>LFS - Labour Force Survey</x:v>
      </x:c>
      <x:c r="K722" s="17" t="str"/>
      <x:c r="L722" s="17" t="str">
        <x:v>Repository: ILO-STATISTICS - Micro data processing</x:v>
      </x:c>
      <x:c r="M722" s="17" t="str">
        <x:v>https://sdmx.ilo.org/rest/data/ILO,DF_EMP_TEMP_SEX_ECO_NB,1.0/IRN.A...?startPeriod=2000&amp;endPeriod=2026</x:v>
      </x:c>
      <x:c r="N722" s="17" t="str">
        <x:v>2026-08-29</x:v>
      </x:c>
    </x:row>
    <x:row r="723">
      <x:c r="A723" s="17" t="str">
        <x:v>DF_EMP_TEMP_SEX_ECO_NB-IRN-A-EMP_TEMP_NB-SEX_T-ECO_ISIC4_O-2021</x:v>
      </x:c>
      <x:c r="B723" s="17" t="str">
        <x:v>ilo-ilostat-sdmx-df_emp_temp_sex_eco_nb</x:v>
      </x:c>
      <x:c r="C723" s="17" t="str">
        <x:v>employment_by_economic_activity</x:v>
      </x:c>
      <x:c r="D723" s="17" t="str">
        <x:v>ECO_ISIC4_O</x:v>
      </x:c>
      <x:c r="E723" s="17" t="n">
        <x:v>2021</x:v>
      </x:c>
      <x:c r="F723" s="76" t="n">
        <x:v>1403.032</x:v>
      </x:c>
      <x:c r="G723" s="17" t="str">
        <x:v>PS</x:v>
      </x:c>
      <x:c r="H723" s="17" t="n">
        <x:v>3</x:v>
      </x:c>
      <x:c r="I723" s="17" t="str">
        <x:v>observation</x:v>
      </x:c>
      <x:c r="J723" s="17" t="str">
        <x:v>LFS - Labour Force Survey</x:v>
      </x:c>
      <x:c r="K723" s="17" t="str"/>
      <x:c r="L723" s="17" t="str">
        <x:v>Repository: ILO-STATISTICS - Micro data processing</x:v>
      </x:c>
      <x:c r="M723" s="17" t="str">
        <x:v>https://sdmx.ilo.org/rest/data/ILO,DF_EMP_TEMP_SEX_ECO_NB,1.0/IRN.A...?startPeriod=2000&amp;endPeriod=2026</x:v>
      </x:c>
      <x:c r="N723" s="17" t="str">
        <x:v>2026-08-29</x:v>
      </x:c>
    </x:row>
    <x:row r="724">
      <x:c r="A724" s="17" t="str">
        <x:v>DF_EMP_TEMP_SEX_ECO_NB-IRN-A-EMP_TEMP_NB-SEX_T-ECO_ISIC4_P-2021</x:v>
      </x:c>
      <x:c r="B724" s="17" t="str">
        <x:v>ilo-ilostat-sdmx-df_emp_temp_sex_eco_nb</x:v>
      </x:c>
      <x:c r="C724" s="17" t="str">
        <x:v>employment_by_economic_activity</x:v>
      </x:c>
      <x:c r="D724" s="17" t="str">
        <x:v>ECO_ISIC4_P</x:v>
      </x:c>
      <x:c r="E724" s="17" t="n">
        <x:v>2021</x:v>
      </x:c>
      <x:c r="F724" s="76" t="n">
        <x:v>1243.129</x:v>
      </x:c>
      <x:c r="G724" s="17" t="str">
        <x:v>PS</x:v>
      </x:c>
      <x:c r="H724" s="17" t="n">
        <x:v>3</x:v>
      </x:c>
      <x:c r="I724" s="17" t="str">
        <x:v>observation</x:v>
      </x:c>
      <x:c r="J724" s="17" t="str">
        <x:v>LFS - Labour Force Survey</x:v>
      </x:c>
      <x:c r="K724" s="17" t="str"/>
      <x:c r="L724" s="17" t="str">
        <x:v>Repository: ILO-STATISTICS - Micro data processing</x:v>
      </x:c>
      <x:c r="M724" s="17" t="str">
        <x:v>https://sdmx.ilo.org/rest/data/ILO,DF_EMP_TEMP_SEX_ECO_NB,1.0/IRN.A...?startPeriod=2000&amp;endPeriod=2026</x:v>
      </x:c>
      <x:c r="N724" s="17" t="str">
        <x:v>2026-08-29</x:v>
      </x:c>
    </x:row>
    <x:row r="725">
      <x:c r="A725" s="17" t="str">
        <x:v>DF_EMP_TEMP_SEX_ECO_NB-IRN-A-EMP_TEMP_NB-SEX_T-ECO_ISIC4_Q-2021</x:v>
      </x:c>
      <x:c r="B725" s="17" t="str">
        <x:v>ilo-ilostat-sdmx-df_emp_temp_sex_eco_nb</x:v>
      </x:c>
      <x:c r="C725" s="17" t="str">
        <x:v>employment_by_economic_activity</x:v>
      </x:c>
      <x:c r="D725" s="17" t="str">
        <x:v>ECO_ISIC4_Q</x:v>
      </x:c>
      <x:c r="E725" s="17" t="n">
        <x:v>2021</x:v>
      </x:c>
      <x:c r="F725" s="76" t="n">
        <x:v>715.714</x:v>
      </x:c>
      <x:c r="G725" s="17" t="str">
        <x:v>PS</x:v>
      </x:c>
      <x:c r="H725" s="17" t="n">
        <x:v>3</x:v>
      </x:c>
      <x:c r="I725" s="17" t="str">
        <x:v>observation</x:v>
      </x:c>
      <x:c r="J725" s="17" t="str">
        <x:v>LFS - Labour Force Survey</x:v>
      </x:c>
      <x:c r="K725" s="17" t="str"/>
      <x:c r="L725" s="17" t="str">
        <x:v>Repository: ILO-STATISTICS - Micro data processing</x:v>
      </x:c>
      <x:c r="M725" s="17" t="str">
        <x:v>https://sdmx.ilo.org/rest/data/ILO,DF_EMP_TEMP_SEX_ECO_NB,1.0/IRN.A...?startPeriod=2000&amp;endPeriod=2026</x:v>
      </x:c>
      <x:c r="N725" s="17" t="str">
        <x:v>2026-08-29</x:v>
      </x:c>
    </x:row>
    <x:row r="726">
      <x:c r="A726" s="17" t="str">
        <x:v>DF_EMP_TEMP_SEX_ECO_NB-IRN-A-EMP_TEMP_NB-SEX_T-ECO_ISIC4_R-2021</x:v>
      </x:c>
      <x:c r="B726" s="17" t="str">
        <x:v>ilo-ilostat-sdmx-df_emp_temp_sex_eco_nb</x:v>
      </x:c>
      <x:c r="C726" s="17" t="str">
        <x:v>employment_by_economic_activity</x:v>
      </x:c>
      <x:c r="D726" s="17" t="str">
        <x:v>ECO_ISIC4_R</x:v>
      </x:c>
      <x:c r="E726" s="17" t="n">
        <x:v>2021</x:v>
      </x:c>
      <x:c r="F726" s="76" t="n">
        <x:v>129.319</x:v>
      </x:c>
      <x:c r="G726" s="17" t="str">
        <x:v>PS</x:v>
      </x:c>
      <x:c r="H726" s="17" t="n">
        <x:v>3</x:v>
      </x:c>
      <x:c r="I726" s="17" t="str">
        <x:v>observation</x:v>
      </x:c>
      <x:c r="J726" s="17" t="str">
        <x:v>LFS - Labour Force Survey</x:v>
      </x:c>
      <x:c r="K726" s="17" t="str"/>
      <x:c r="L726" s="17" t="str">
        <x:v>Repository: ILO-STATISTICS - Micro data processing</x:v>
      </x:c>
      <x:c r="M726" s="17" t="str">
        <x:v>https://sdmx.ilo.org/rest/data/ILO,DF_EMP_TEMP_SEX_ECO_NB,1.0/IRN.A...?startPeriod=2000&amp;endPeriod=2026</x:v>
      </x:c>
      <x:c r="N726" s="17" t="str">
        <x:v>2026-08-29</x:v>
      </x:c>
    </x:row>
    <x:row r="727">
      <x:c r="A727" s="17" t="str">
        <x:v>DF_EMP_TEMP_SEX_ECO_NB-IRN-A-EMP_TEMP_NB-SEX_T-ECO_ISIC4_S-2021</x:v>
      </x:c>
      <x:c r="B727" s="17" t="str">
        <x:v>ilo-ilostat-sdmx-df_emp_temp_sex_eco_nb</x:v>
      </x:c>
      <x:c r="C727" s="17" t="str">
        <x:v>employment_by_economic_activity</x:v>
      </x:c>
      <x:c r="D727" s="17" t="str">
        <x:v>ECO_ISIC4_S</x:v>
      </x:c>
      <x:c r="E727" s="17" t="n">
        <x:v>2021</x:v>
      </x:c>
      <x:c r="F727" s="76" t="n">
        <x:v>584.553</x:v>
      </x:c>
      <x:c r="G727" s="17" t="str">
        <x:v>PS</x:v>
      </x:c>
      <x:c r="H727" s="17" t="n">
        <x:v>3</x:v>
      </x:c>
      <x:c r="I727" s="17" t="str">
        <x:v>observation</x:v>
      </x:c>
      <x:c r="J727" s="17" t="str">
        <x:v>LFS - Labour Force Survey</x:v>
      </x:c>
      <x:c r="K727" s="17" t="str"/>
      <x:c r="L727" s="17" t="str">
        <x:v>Repository: ILO-STATISTICS - Micro data processing</x:v>
      </x:c>
      <x:c r="M727" s="17" t="str">
        <x:v>https://sdmx.ilo.org/rest/data/ILO,DF_EMP_TEMP_SEX_ECO_NB,1.0/IRN.A...?startPeriod=2000&amp;endPeriod=2026</x:v>
      </x:c>
      <x:c r="N727" s="17" t="str">
        <x:v>2026-08-29</x:v>
      </x:c>
    </x:row>
    <x:row r="728">
      <x:c r="A728" s="17" t="str">
        <x:v>DF_EMP_TEMP_SEX_ECO_NB-IRN-A-EMP_TEMP_NB-SEX_T-ECO_ISIC4_T-2021</x:v>
      </x:c>
      <x:c r="B728" s="17" t="str">
        <x:v>ilo-ilostat-sdmx-df_emp_temp_sex_eco_nb</x:v>
      </x:c>
      <x:c r="C728" s="17" t="str">
        <x:v>employment_by_economic_activity</x:v>
      </x:c>
      <x:c r="D728" s="17" t="str">
        <x:v>ECO_ISIC4_T</x:v>
      </x:c>
      <x:c r="E728" s="17" t="n">
        <x:v>2021</x:v>
      </x:c>
      <x:c r="F728" s="76" t="n">
        <x:v>49.287</x:v>
      </x:c>
      <x:c r="G728" s="17" t="str">
        <x:v>PS</x:v>
      </x:c>
      <x:c r="H728" s="17" t="n">
        <x:v>3</x:v>
      </x:c>
      <x:c r="I728" s="17" t="str">
        <x:v>observation</x:v>
      </x:c>
      <x:c r="J728" s="17" t="str">
        <x:v>LFS - Labour Force Survey</x:v>
      </x:c>
      <x:c r="K728" s="17" t="str"/>
      <x:c r="L728" s="17" t="str">
        <x:v>Repository: ILO-STATISTICS - Micro data processing</x:v>
      </x:c>
      <x:c r="M728" s="17" t="str">
        <x:v>https://sdmx.ilo.org/rest/data/ILO,DF_EMP_TEMP_SEX_ECO_NB,1.0/IRN.A...?startPeriod=2000&amp;endPeriod=2026</x:v>
      </x:c>
      <x:c r="N728" s="17" t="str">
        <x:v>2026-08-29</x:v>
      </x:c>
    </x:row>
    <x:row r="729">
      <x:c r="A729" s="17" t="str">
        <x:v>DF_EMP_TEMP_SEX_ECO_NB-IRN-A-EMP_TEMP_NB-SEX_T-ECO_ISIC4_TOTAL-2021</x:v>
      </x:c>
      <x:c r="B729" s="17" t="str">
        <x:v>ilo-ilostat-sdmx-df_emp_temp_sex_eco_nb</x:v>
      </x:c>
      <x:c r="C729" s="17" t="str">
        <x:v>employment_by_economic_activity</x:v>
      </x:c>
      <x:c r="D729" s="17" t="str">
        <x:v>ECO_ISIC4_TOTAL</x:v>
      </x:c>
      <x:c r="E729" s="17" t="n">
        <x:v>2021</x:v>
      </x:c>
      <x:c r="F729" s="76" t="n">
        <x:v>23210.743</x:v>
      </x:c>
      <x:c r="G729" s="17" t="str">
        <x:v>PS</x:v>
      </x:c>
      <x:c r="H729" s="17" t="n">
        <x:v>3</x:v>
      </x:c>
      <x:c r="I729" s="17" t="str">
        <x:v>observation</x:v>
      </x:c>
      <x:c r="J729" s="17" t="str">
        <x:v>LFS - Labour Force Survey</x:v>
      </x:c>
      <x:c r="K729" s="17" t="str"/>
      <x:c r="L729" s="17" t="str">
        <x:v>Repository: ILO-STATISTICS - Micro data processing</x:v>
      </x:c>
      <x:c r="M729" s="17" t="str">
        <x:v>https://sdmx.ilo.org/rest/data/ILO,DF_EMP_TEMP_SEX_ECO_NB,1.0/IRN.A...?startPeriod=2000&amp;endPeriod=2026</x:v>
      </x:c>
      <x:c r="N729" s="17" t="str">
        <x:v>2026-08-29</x:v>
      </x:c>
    </x:row>
    <x:row r="730">
      <x:c r="A730" s="17" t="str">
        <x:v>DF_EMP_TEMP_SEX_ECO_NB-IRN-A-EMP_TEMP_NB-SEX_T-ECO_ISIC4_X-2021</x:v>
      </x:c>
      <x:c r="B730" s="17" t="str">
        <x:v>ilo-ilostat-sdmx-df_emp_temp_sex_eco_nb</x:v>
      </x:c>
      <x:c r="C730" s="17" t="str">
        <x:v>employment_by_economic_activity</x:v>
      </x:c>
      <x:c r="D730" s="17" t="str">
        <x:v>ECO_ISIC4_X</x:v>
      </x:c>
      <x:c r="E730" s="17" t="n">
        <x:v>2021</x:v>
      </x:c>
      <x:c r="F730" s="76" t="n">
        <x:v>3.185</x:v>
      </x:c>
      <x:c r="G730" s="17" t="str">
        <x:v>PS</x:v>
      </x:c>
      <x:c r="H730" s="17" t="n">
        <x:v>3</x:v>
      </x:c>
      <x:c r="I730" s="17" t="str">
        <x:v>observation</x:v>
      </x:c>
      <x:c r="J730" s="17" t="str">
        <x:v>LFS - Labour Force Survey</x:v>
      </x:c>
      <x:c r="K730" s="17" t="str"/>
      <x:c r="L730" s="17" t="str">
        <x:v>Repository: ILO-STATISTICS - Micro data processing</x:v>
      </x:c>
      <x:c r="M730" s="17" t="str">
        <x:v>https://sdmx.ilo.org/rest/data/ILO,DF_EMP_TEMP_SEX_ECO_NB,1.0/IRN.A...?startPeriod=2000&amp;endPeriod=2026</x:v>
      </x:c>
      <x:c r="N730" s="17" t="str">
        <x:v>2026-08-29</x:v>
      </x:c>
    </x:row>
    <x:row r="731">
      <x:c r="A731" s="17" t="str">
        <x:v>DF_EMP_TEMP_SEX_ECO_NB-IRN-A-EMP_TEMP_NB-SEX_T-ECO_SECTOR_AGR-2021</x:v>
      </x:c>
      <x:c r="B731" s="17" t="str">
        <x:v>ilo-ilostat-sdmx-df_emp_temp_sex_eco_nb</x:v>
      </x:c>
      <x:c r="C731" s="17" t="str">
        <x:v>employment_by_economic_activity</x:v>
      </x:c>
      <x:c r="D731" s="17" t="str">
        <x:v>ECO_SECTOR_AGR</x:v>
      </x:c>
      <x:c r="E731" s="17" t="n">
        <x:v>2021</x:v>
      </x:c>
      <x:c r="F731" s="76" t="n">
        <x:v>3601.594</x:v>
      </x:c>
      <x:c r="G731" s="17" t="str">
        <x:v>PS</x:v>
      </x:c>
      <x:c r="H731" s="17" t="n">
        <x:v>3</x:v>
      </x:c>
      <x:c r="I731" s="17" t="str">
        <x:v>observation</x:v>
      </x:c>
      <x:c r="J731" s="17" t="str">
        <x:v>LFS - Labour Force Survey</x:v>
      </x:c>
      <x:c r="K731" s="17" t="str"/>
      <x:c r="L731" s="17" t="str">
        <x:v>Repository: ILO-STATISTICS - Micro data processing</x:v>
      </x:c>
      <x:c r="M731" s="17" t="str">
        <x:v>https://sdmx.ilo.org/rest/data/ILO,DF_EMP_TEMP_SEX_ECO_NB,1.0/IRN.A...?startPeriod=2000&amp;endPeriod=2026</x:v>
      </x:c>
      <x:c r="N731" s="17" t="str">
        <x:v>2026-08-29</x:v>
      </x:c>
    </x:row>
    <x:row r="732">
      <x:c r="A732" s="17" t="str">
        <x:v>DF_EMP_TEMP_SEX_ECO_NB-IRN-A-EMP_TEMP_NB-SEX_T-ECO_SECTOR_IND-2021</x:v>
      </x:c>
      <x:c r="B732" s="17" t="str">
        <x:v>ilo-ilostat-sdmx-df_emp_temp_sex_eco_nb</x:v>
      </x:c>
      <x:c r="C732" s="17" t="str">
        <x:v>employment_by_economic_activity</x:v>
      </x:c>
      <x:c r="D732" s="17" t="str">
        <x:v>ECO_SECTOR_IND</x:v>
      </x:c>
      <x:c r="E732" s="17" t="n">
        <x:v>2021</x:v>
      </x:c>
      <x:c r="F732" s="76" t="n">
        <x:v>7924.43</x:v>
      </x:c>
      <x:c r="G732" s="17" t="str">
        <x:v>PS</x:v>
      </x:c>
      <x:c r="H732" s="17" t="n">
        <x:v>3</x:v>
      </x:c>
      <x:c r="I732" s="17" t="str">
        <x:v>observation</x:v>
      </x:c>
      <x:c r="J732" s="17" t="str">
        <x:v>LFS - Labour Force Survey</x:v>
      </x:c>
      <x:c r="K732" s="17" t="str"/>
      <x:c r="L732" s="17" t="str">
        <x:v>Repository: ILO-STATISTICS - Micro data processing</x:v>
      </x:c>
      <x:c r="M732" s="17" t="str">
        <x:v>https://sdmx.ilo.org/rest/data/ILO,DF_EMP_TEMP_SEX_ECO_NB,1.0/IRN.A...?startPeriod=2000&amp;endPeriod=2026</x:v>
      </x:c>
      <x:c r="N732" s="17" t="str">
        <x:v>2026-08-29</x:v>
      </x:c>
    </x:row>
    <x:row r="733">
      <x:c r="A733" s="17" t="str">
        <x:v>DF_EMP_TEMP_SEX_ECO_NB-IRN-A-EMP_TEMP_NB-SEX_T-ECO_SECTOR_NAG-2021</x:v>
      </x:c>
      <x:c r="B733" s="17" t="str">
        <x:v>ilo-ilostat-sdmx-df_emp_temp_sex_eco_nb</x:v>
      </x:c>
      <x:c r="C733" s="17" t="str">
        <x:v>employment_by_economic_activity</x:v>
      </x:c>
      <x:c r="D733" s="17" t="str">
        <x:v>ECO_SECTOR_NAG</x:v>
      </x:c>
      <x:c r="E733" s="17" t="n">
        <x:v>2021</x:v>
      </x:c>
      <x:c r="F733" s="76" t="n">
        <x:v>19609.148</x:v>
      </x:c>
      <x:c r="G733" s="17" t="str">
        <x:v>PS</x:v>
      </x:c>
      <x:c r="H733" s="17" t="n">
        <x:v>3</x:v>
      </x:c>
      <x:c r="I733" s="17" t="str">
        <x:v>observation</x:v>
      </x:c>
      <x:c r="J733" s="17" t="str">
        <x:v>LFS - Labour Force Survey</x:v>
      </x:c>
      <x:c r="K733" s="17" t="str"/>
      <x:c r="L733" s="17" t="str">
        <x:v>Repository: ILO-STATISTICS - Micro data processing</x:v>
      </x:c>
      <x:c r="M733" s="17" t="str">
        <x:v>https://sdmx.ilo.org/rest/data/ILO,DF_EMP_TEMP_SEX_ECO_NB,1.0/IRN.A...?startPeriod=2000&amp;endPeriod=2026</x:v>
      </x:c>
      <x:c r="N733" s="17" t="str">
        <x:v>2026-08-29</x:v>
      </x:c>
    </x:row>
    <x:row r="734">
      <x:c r="A734" s="17" t="str">
        <x:v>DF_EMP_TEMP_SEX_ECO_NB-IRN-A-EMP_TEMP_NB-SEX_T-ECO_SECTOR_SER-2021</x:v>
      </x:c>
      <x:c r="B734" s="17" t="str">
        <x:v>ilo-ilostat-sdmx-df_emp_temp_sex_eco_nb</x:v>
      </x:c>
      <x:c r="C734" s="17" t="str">
        <x:v>employment_by_economic_activity</x:v>
      </x:c>
      <x:c r="D734" s="17" t="str">
        <x:v>ECO_SECTOR_SER</x:v>
      </x:c>
      <x:c r="E734" s="17" t="n">
        <x:v>2021</x:v>
      </x:c>
      <x:c r="F734" s="76" t="n">
        <x:v>11681.533</x:v>
      </x:c>
      <x:c r="G734" s="17" t="str">
        <x:v>PS</x:v>
      </x:c>
      <x:c r="H734" s="17" t="n">
        <x:v>3</x:v>
      </x:c>
      <x:c r="I734" s="17" t="str">
        <x:v>observation</x:v>
      </x:c>
      <x:c r="J734" s="17" t="str">
        <x:v>LFS - Labour Force Survey</x:v>
      </x:c>
      <x:c r="K734" s="17" t="str"/>
      <x:c r="L734" s="17" t="str">
        <x:v>Repository: ILO-STATISTICS - Micro data processing</x:v>
      </x:c>
      <x:c r="M734" s="17" t="str">
        <x:v>https://sdmx.ilo.org/rest/data/ILO,DF_EMP_TEMP_SEX_ECO_NB,1.0/IRN.A...?startPeriod=2000&amp;endPeriod=2026</x:v>
      </x:c>
      <x:c r="N734" s="17" t="str">
        <x:v>2026-08-29</x:v>
      </x:c>
    </x:row>
    <x:row r="735">
      <x:c r="A735" s="17" t="str">
        <x:v>DF_EMP_TEMP_SEX_ECO_NB-IRN-A-EMP_TEMP_NB-SEX_T-ECO_SECTOR_TOTAL-2021</x:v>
      </x:c>
      <x:c r="B735" s="17" t="str">
        <x:v>ilo-ilostat-sdmx-df_emp_temp_sex_eco_nb</x:v>
      </x:c>
      <x:c r="C735" s="17" t="str">
        <x:v>employment_by_economic_activity</x:v>
      </x:c>
      <x:c r="D735" s="17" t="str">
        <x:v>ECO_SECTOR_TOTAL</x:v>
      </x:c>
      <x:c r="E735" s="17" t="n">
        <x:v>2021</x:v>
      </x:c>
      <x:c r="F735" s="76" t="n">
        <x:v>23210.743</x:v>
      </x:c>
      <x:c r="G735" s="17" t="str">
        <x:v>PS</x:v>
      </x:c>
      <x:c r="H735" s="17" t="n">
        <x:v>3</x:v>
      </x:c>
      <x:c r="I735" s="17" t="str">
        <x:v>observation</x:v>
      </x:c>
      <x:c r="J735" s="17" t="str">
        <x:v>LFS - Labour Force Survey</x:v>
      </x:c>
      <x:c r="K735" s="17" t="str"/>
      <x:c r="L735" s="17" t="str">
        <x:v>Repository: ILO-STATISTICS - Micro data processing</x:v>
      </x:c>
      <x:c r="M735" s="17" t="str">
        <x:v>https://sdmx.ilo.org/rest/data/ILO,DF_EMP_TEMP_SEX_ECO_NB,1.0/IRN.A...?startPeriod=2000&amp;endPeriod=2026</x:v>
      </x:c>
      <x:c r="N735" s="17" t="str">
        <x:v>2026-08-29</x:v>
      </x:c>
    </x:row>
    <x:row r="736">
      <x:c r="A736" s="17" t="str">
        <x:v>DF_EMP_TEMP_SEX_ECO_NB-IRN-A-EMP_TEMP_NB-SEX_T-ECO_SECTOR_X-2021</x:v>
      </x:c>
      <x:c r="B736" s="17" t="str">
        <x:v>ilo-ilostat-sdmx-df_emp_temp_sex_eco_nb</x:v>
      </x:c>
      <x:c r="C736" s="17" t="str">
        <x:v>employment_by_economic_activity</x:v>
      </x:c>
      <x:c r="D736" s="17" t="str">
        <x:v>ECO_SECTOR_X</x:v>
      </x:c>
      <x:c r="E736" s="17" t="n">
        <x:v>2021</x:v>
      </x:c>
      <x:c r="F736" s="76" t="n">
        <x:v>3.185</x:v>
      </x:c>
      <x:c r="G736" s="17" t="str">
        <x:v>PS</x:v>
      </x:c>
      <x:c r="H736" s="17" t="n">
        <x:v>3</x:v>
      </x:c>
      <x:c r="I736" s="17" t="str">
        <x:v>observation</x:v>
      </x:c>
      <x:c r="J736" s="17" t="str">
        <x:v>LFS - Labour Force Survey</x:v>
      </x:c>
      <x:c r="K736" s="17" t="str"/>
      <x:c r="L736" s="17" t="str">
        <x:v>Repository: ILO-STATISTICS - Micro data processing</x:v>
      </x:c>
      <x:c r="M736" s="17" t="str">
        <x:v>https://sdmx.ilo.org/rest/data/ILO,DF_EMP_TEMP_SEX_ECO_NB,1.0/IRN.A...?startPeriod=2000&amp;endPeriod=2026</x:v>
      </x:c>
      <x:c r="N736" s="17" t="str">
        <x:v>2026-08-29</x:v>
      </x:c>
    </x:row>
    <x:row r="737">
      <x:c r="A737" s="17" t="str">
        <x:v>DF_EMP_TEMP_SEX_ECO_NB-IRN-A-EMP_TEMP_NB-SEX_T-ECO_AGGREGATE_AGR-2022</x:v>
      </x:c>
      <x:c r="B737" s="17" t="str">
        <x:v>ilo-ilostat-sdmx-df_emp_temp_sex_eco_nb</x:v>
      </x:c>
      <x:c r="C737" s="17" t="str">
        <x:v>employment_by_economic_activity</x:v>
      </x:c>
      <x:c r="D737" s="17" t="str">
        <x:v>ECO_AGGREGATE_AGR</x:v>
      </x:c>
      <x:c r="E737" s="17" t="n">
        <x:v>2022</x:v>
      </x:c>
      <x:c r="F737" s="76" t="n">
        <x:v>3312.904</x:v>
      </x:c>
      <x:c r="G737" s="17" t="str">
        <x:v>PS</x:v>
      </x:c>
      <x:c r="H737" s="17" t="n">
        <x:v>3</x:v>
      </x:c>
      <x:c r="I737" s="17" t="str">
        <x:v>observation</x:v>
      </x:c>
      <x:c r="J737" s="17" t="str">
        <x:v>LFS - Labour Force Survey</x:v>
      </x:c>
      <x:c r="K737" s="17" t="str"/>
      <x:c r="L737" s="17" t="str">
        <x:v>Repository: ILO-STATISTICS - Micro data processing</x:v>
      </x:c>
      <x:c r="M737" s="17" t="str">
        <x:v>https://sdmx.ilo.org/rest/data/ILO,DF_EMP_TEMP_SEX_ECO_NB,1.0/IRN.A...?startPeriod=2000&amp;endPeriod=2026</x:v>
      </x:c>
      <x:c r="N737" s="17" t="str">
        <x:v>2026-08-29</x:v>
      </x:c>
    </x:row>
    <x:row r="738">
      <x:c r="A738" s="17" t="str">
        <x:v>DF_EMP_TEMP_SEX_ECO_NB-IRN-A-EMP_TEMP_NB-SEX_T-ECO_AGGREGATE_CON-2022</x:v>
      </x:c>
      <x:c r="B738" s="17" t="str">
        <x:v>ilo-ilostat-sdmx-df_emp_temp_sex_eco_nb</x:v>
      </x:c>
      <x:c r="C738" s="17" t="str">
        <x:v>employment_by_economic_activity</x:v>
      </x:c>
      <x:c r="D738" s="17" t="str">
        <x:v>ECO_AGGREGATE_CON</x:v>
      </x:c>
      <x:c r="E738" s="17" t="n">
        <x:v>2022</x:v>
      </x:c>
      <x:c r="F738" s="76" t="n">
        <x:v>3277.303</x:v>
      </x:c>
      <x:c r="G738" s="17" t="str">
        <x:v>PS</x:v>
      </x:c>
      <x:c r="H738" s="17" t="n">
        <x:v>3</x:v>
      </x:c>
      <x:c r="I738" s="17" t="str">
        <x:v>observation</x:v>
      </x:c>
      <x:c r="J738" s="17" t="str">
        <x:v>LFS - Labour Force Survey</x:v>
      </x:c>
      <x:c r="K738" s="17" t="str"/>
      <x:c r="L738" s="17" t="str">
        <x:v>Repository: ILO-STATISTICS - Micro data processing</x:v>
      </x:c>
      <x:c r="M738" s="17" t="str">
        <x:v>https://sdmx.ilo.org/rest/data/ILO,DF_EMP_TEMP_SEX_ECO_NB,1.0/IRN.A...?startPeriod=2000&amp;endPeriod=2026</x:v>
      </x:c>
      <x:c r="N738" s="17" t="str">
        <x:v>2026-08-29</x:v>
      </x:c>
    </x:row>
    <x:row r="739">
      <x:c r="A739" s="17" t="str">
        <x:v>DF_EMP_TEMP_SEX_ECO_NB-IRN-A-EMP_TEMP_NB-SEX_T-ECO_AGGREGATE_MAN-2022</x:v>
      </x:c>
      <x:c r="B739" s="17" t="str">
        <x:v>ilo-ilostat-sdmx-df_emp_temp_sex_eco_nb</x:v>
      </x:c>
      <x:c r="C739" s="17" t="str">
        <x:v>employment_by_economic_activity</x:v>
      </x:c>
      <x:c r="D739" s="17" t="str">
        <x:v>ECO_AGGREGATE_MAN</x:v>
      </x:c>
      <x:c r="E739" s="17" t="n">
        <x:v>2022</x:v>
      </x:c>
      <x:c r="F739" s="76" t="n">
        <x:v>4175.215</x:v>
      </x:c>
      <x:c r="G739" s="17" t="str">
        <x:v>PS</x:v>
      </x:c>
      <x:c r="H739" s="17" t="n">
        <x:v>3</x:v>
      </x:c>
      <x:c r="I739" s="17" t="str">
        <x:v>observation</x:v>
      </x:c>
      <x:c r="J739" s="17" t="str">
        <x:v>LFS - Labour Force Survey</x:v>
      </x:c>
      <x:c r="K739" s="17" t="str"/>
      <x:c r="L739" s="17" t="str">
        <x:v>Repository: ILO-STATISTICS - Micro data processing</x:v>
      </x:c>
      <x:c r="M739" s="17" t="str">
        <x:v>https://sdmx.ilo.org/rest/data/ILO,DF_EMP_TEMP_SEX_ECO_NB,1.0/IRN.A...?startPeriod=2000&amp;endPeriod=2026</x:v>
      </x:c>
      <x:c r="N739" s="17" t="str">
        <x:v>2026-08-29</x:v>
      </x:c>
    </x:row>
    <x:row r="740">
      <x:c r="A740" s="17" t="str">
        <x:v>DF_EMP_TEMP_SEX_ECO_NB-IRN-A-EMP_TEMP_NB-SEX_T-ECO_AGGREGATE_MEL-2022</x:v>
      </x:c>
      <x:c r="B740" s="17" t="str">
        <x:v>ilo-ilostat-sdmx-df_emp_temp_sex_eco_nb</x:v>
      </x:c>
      <x:c r="C740" s="17" t="str">
        <x:v>employment_by_economic_activity</x:v>
      </x:c>
      <x:c r="D740" s="17" t="str">
        <x:v>ECO_AGGREGATE_MEL</x:v>
      </x:c>
      <x:c r="E740" s="17" t="n">
        <x:v>2022</x:v>
      </x:c>
      <x:c r="F740" s="76" t="n">
        <x:v>506.165</x:v>
      </x:c>
      <x:c r="G740" s="17" t="str">
        <x:v>PS</x:v>
      </x:c>
      <x:c r="H740" s="17" t="n">
        <x:v>3</x:v>
      </x:c>
      <x:c r="I740" s="17" t="str">
        <x:v>observation</x:v>
      </x:c>
      <x:c r="J740" s="17" t="str">
        <x:v>LFS - Labour Force Survey</x:v>
      </x:c>
      <x:c r="K740" s="17" t="str"/>
      <x:c r="L740" s="17" t="str">
        <x:v>Repository: ILO-STATISTICS - Micro data processing</x:v>
      </x:c>
      <x:c r="M740" s="17" t="str">
        <x:v>https://sdmx.ilo.org/rest/data/ILO,DF_EMP_TEMP_SEX_ECO_NB,1.0/IRN.A...?startPeriod=2000&amp;endPeriod=2026</x:v>
      </x:c>
      <x:c r="N740" s="17" t="str">
        <x:v>2026-08-29</x:v>
      </x:c>
    </x:row>
    <x:row r="741">
      <x:c r="A741" s="17" t="str">
        <x:v>DF_EMP_TEMP_SEX_ECO_NB-IRN-A-EMP_TEMP_NB-SEX_T-ECO_AGGREGATE_MKT-2022</x:v>
      </x:c>
      <x:c r="B741" s="17" t="str">
        <x:v>ilo-ilostat-sdmx-df_emp_temp_sex_eco_nb</x:v>
      </x:c>
      <x:c r="C741" s="17" t="str">
        <x:v>employment_by_economic_activity</x:v>
      </x:c>
      <x:c r="D741" s="17" t="str">
        <x:v>ECO_AGGREGATE_MKT</x:v>
      </x:c>
      <x:c r="E741" s="17" t="n">
        <x:v>2022</x:v>
      </x:c>
      <x:c r="F741" s="76" t="n">
        <x:v>8016.267</x:v>
      </x:c>
      <x:c r="G741" s="17" t="str">
        <x:v>PS</x:v>
      </x:c>
      <x:c r="H741" s="17" t="n">
        <x:v>3</x:v>
      </x:c>
      <x:c r="I741" s="17" t="str">
        <x:v>observation</x:v>
      </x:c>
      <x:c r="J741" s="17" t="str">
        <x:v>LFS - Labour Force Survey</x:v>
      </x:c>
      <x:c r="K741" s="17" t="str"/>
      <x:c r="L741" s="17" t="str">
        <x:v>Repository: ILO-STATISTICS - Micro data processing</x:v>
      </x:c>
      <x:c r="M741" s="17" t="str">
        <x:v>https://sdmx.ilo.org/rest/data/ILO,DF_EMP_TEMP_SEX_ECO_NB,1.0/IRN.A...?startPeriod=2000&amp;endPeriod=2026</x:v>
      </x:c>
      <x:c r="N741" s="17" t="str">
        <x:v>2026-08-29</x:v>
      </x:c>
    </x:row>
    <x:row r="742">
      <x:c r="A742" s="17" t="str">
        <x:v>DF_EMP_TEMP_SEX_ECO_NB-IRN-A-EMP_TEMP_NB-SEX_T-ECO_AGGREGATE_PUB-2022</x:v>
      </x:c>
      <x:c r="B742" s="17" t="str">
        <x:v>ilo-ilostat-sdmx-df_emp_temp_sex_eco_nb</x:v>
      </x:c>
      <x:c r="C742" s="17" t="str">
        <x:v>employment_by_economic_activity</x:v>
      </x:c>
      <x:c r="D742" s="17" t="str">
        <x:v>ECO_AGGREGATE_PUB</x:v>
      </x:c>
      <x:c r="E742" s="17" t="n">
        <x:v>2022</x:v>
      </x:c>
      <x:c r="F742" s="76" t="n">
        <x:v>3483.799</x:v>
      </x:c>
      <x:c r="G742" s="17" t="str">
        <x:v>PS</x:v>
      </x:c>
      <x:c r="H742" s="17" t="n">
        <x:v>3</x:v>
      </x:c>
      <x:c r="I742" s="17" t="str">
        <x:v>observation</x:v>
      </x:c>
      <x:c r="J742" s="17" t="str">
        <x:v>LFS - Labour Force Survey</x:v>
      </x:c>
      <x:c r="K742" s="17" t="str"/>
      <x:c r="L742" s="17" t="str">
        <x:v>Repository: ILO-STATISTICS - Micro data processing</x:v>
      </x:c>
      <x:c r="M742" s="17" t="str">
        <x:v>https://sdmx.ilo.org/rest/data/ILO,DF_EMP_TEMP_SEX_ECO_NB,1.0/IRN.A...?startPeriod=2000&amp;endPeriod=2026</x:v>
      </x:c>
      <x:c r="N742" s="17" t="str">
        <x:v>2026-08-29</x:v>
      </x:c>
    </x:row>
    <x:row r="743">
      <x:c r="A743" s="17" t="str">
        <x:v>DF_EMP_TEMP_SEX_ECO_NB-IRN-A-EMP_TEMP_NB-SEX_T-ECO_AGGREGATE_TOTAL-2022</x:v>
      </x:c>
      <x:c r="B743" s="17" t="str">
        <x:v>ilo-ilostat-sdmx-df_emp_temp_sex_eco_nb</x:v>
      </x:c>
      <x:c r="C743" s="17" t="str">
        <x:v>employment_by_economic_activity</x:v>
      </x:c>
      <x:c r="D743" s="17" t="str">
        <x:v>ECO_AGGREGATE_TOTAL</x:v>
      </x:c>
      <x:c r="E743" s="17" t="n">
        <x:v>2022</x:v>
      </x:c>
      <x:c r="F743" s="76" t="n">
        <x:v>23507.615</x:v>
      </x:c>
      <x:c r="G743" s="17" t="str">
        <x:v>PS</x:v>
      </x:c>
      <x:c r="H743" s="17" t="n">
        <x:v>3</x:v>
      </x:c>
      <x:c r="I743" s="17" t="str">
        <x:v>observation</x:v>
      </x:c>
      <x:c r="J743" s="17" t="str">
        <x:v>LFS - Labour Force Survey</x:v>
      </x:c>
      <x:c r="K743" s="17" t="str"/>
      <x:c r="L743" s="17" t="str">
        <x:v>Repository: ILO-STATISTICS - Micro data processing</x:v>
      </x:c>
      <x:c r="M743" s="17" t="str">
        <x:v>https://sdmx.ilo.org/rest/data/ILO,DF_EMP_TEMP_SEX_ECO_NB,1.0/IRN.A...?startPeriod=2000&amp;endPeriod=2026</x:v>
      </x:c>
      <x:c r="N743" s="17" t="str">
        <x:v>2026-08-29</x:v>
      </x:c>
    </x:row>
    <x:row r="744">
      <x:c r="A744" s="17" t="str">
        <x:v>DF_EMP_TEMP_SEX_ECO_NB-IRN-A-EMP_TEMP_NB-SEX_T-ECO_AGGREGATE_X-2022</x:v>
      </x:c>
      <x:c r="B744" s="17" t="str">
        <x:v>ilo-ilostat-sdmx-df_emp_temp_sex_eco_nb</x:v>
      </x:c>
      <x:c r="C744" s="17" t="str">
        <x:v>employment_by_economic_activity</x:v>
      </x:c>
      <x:c r="D744" s="17" t="str">
        <x:v>ECO_AGGREGATE_X</x:v>
      </x:c>
      <x:c r="E744" s="17" t="n">
        <x:v>2022</x:v>
      </x:c>
      <x:c r="F744" s="76" t="n">
        <x:v>735.963</x:v>
      </x:c>
      <x:c r="G744" s="17" t="str">
        <x:v>PS</x:v>
      </x:c>
      <x:c r="H744" s="17" t="n">
        <x:v>3</x:v>
      </x:c>
      <x:c r="I744" s="17" t="str">
        <x:v>observation</x:v>
      </x:c>
      <x:c r="J744" s="17" t="str">
        <x:v>LFS - Labour Force Survey</x:v>
      </x:c>
      <x:c r="K744" s="17" t="str"/>
      <x:c r="L744" s="17" t="str">
        <x:v>Repository: ILO-STATISTICS - Micro data processing</x:v>
      </x:c>
      <x:c r="M744" s="17" t="str">
        <x:v>https://sdmx.ilo.org/rest/data/ILO,DF_EMP_TEMP_SEX_ECO_NB,1.0/IRN.A...?startPeriod=2000&amp;endPeriod=2026</x:v>
      </x:c>
      <x:c r="N744" s="17" t="str">
        <x:v>2026-08-29</x:v>
      </x:c>
    </x:row>
    <x:row r="745">
      <x:c r="A745" s="17" t="str">
        <x:v>DF_EMP_TEMP_SEX_ECO_NB-IRN-A-EMP_TEMP_NB-SEX_T-ECO_ISIC4_A-2022</x:v>
      </x:c>
      <x:c r="B745" s="17" t="str">
        <x:v>ilo-ilostat-sdmx-df_emp_temp_sex_eco_nb</x:v>
      </x:c>
      <x:c r="C745" s="17" t="str">
        <x:v>employment_by_economic_activity</x:v>
      </x:c>
      <x:c r="D745" s="17" t="str">
        <x:v>ECO_ISIC4_A</x:v>
      </x:c>
      <x:c r="E745" s="17" t="n">
        <x:v>2022</x:v>
      </x:c>
      <x:c r="F745" s="76" t="n">
        <x:v>3312.904</x:v>
      </x:c>
      <x:c r="G745" s="17" t="str">
        <x:v>PS</x:v>
      </x:c>
      <x:c r="H745" s="17" t="n">
        <x:v>3</x:v>
      </x:c>
      <x:c r="I745" s="17" t="str">
        <x:v>observation</x:v>
      </x:c>
      <x:c r="J745" s="17" t="str">
        <x:v>LFS - Labour Force Survey</x:v>
      </x:c>
      <x:c r="K745" s="17" t="str"/>
      <x:c r="L745" s="17" t="str">
        <x:v>Repository: ILO-STATISTICS - Micro data processing</x:v>
      </x:c>
      <x:c r="M745" s="17" t="str">
        <x:v>https://sdmx.ilo.org/rest/data/ILO,DF_EMP_TEMP_SEX_ECO_NB,1.0/IRN.A...?startPeriod=2000&amp;endPeriod=2026</x:v>
      </x:c>
      <x:c r="N745" s="17" t="str">
        <x:v>2026-08-29</x:v>
      </x:c>
    </x:row>
    <x:row r="746">
      <x:c r="A746" s="17" t="str">
        <x:v>DF_EMP_TEMP_SEX_ECO_NB-IRN-A-EMP_TEMP_NB-SEX_T-ECO_ISIC4_B-2022</x:v>
      </x:c>
      <x:c r="B746" s="17" t="str">
        <x:v>ilo-ilostat-sdmx-df_emp_temp_sex_eco_nb</x:v>
      </x:c>
      <x:c r="C746" s="17" t="str">
        <x:v>employment_by_economic_activity</x:v>
      </x:c>
      <x:c r="D746" s="17" t="str">
        <x:v>ECO_ISIC4_B</x:v>
      </x:c>
      <x:c r="E746" s="17" t="n">
        <x:v>2022</x:v>
      </x:c>
      <x:c r="F746" s="76" t="n">
        <x:v>175.382</x:v>
      </x:c>
      <x:c r="G746" s="17" t="str">
        <x:v>PS</x:v>
      </x:c>
      <x:c r="H746" s="17" t="n">
        <x:v>3</x:v>
      </x:c>
      <x:c r="I746" s="17" t="str">
        <x:v>observation</x:v>
      </x:c>
      <x:c r="J746" s="17" t="str">
        <x:v>LFS - Labour Force Survey</x:v>
      </x:c>
      <x:c r="K746" s="17" t="str"/>
      <x:c r="L746" s="17" t="str">
        <x:v>Repository: ILO-STATISTICS - Micro data processing</x:v>
      </x:c>
      <x:c r="M746" s="17" t="str">
        <x:v>https://sdmx.ilo.org/rest/data/ILO,DF_EMP_TEMP_SEX_ECO_NB,1.0/IRN.A...?startPeriod=2000&amp;endPeriod=2026</x:v>
      </x:c>
      <x:c r="N746" s="17" t="str">
        <x:v>2026-08-29</x:v>
      </x:c>
    </x:row>
    <x:row r="747">
      <x:c r="A747" s="17" t="str">
        <x:v>DF_EMP_TEMP_SEX_ECO_NB-IRN-A-EMP_TEMP_NB-SEX_T-ECO_ISIC4_C-2022</x:v>
      </x:c>
      <x:c r="B747" s="17" t="str">
        <x:v>ilo-ilostat-sdmx-df_emp_temp_sex_eco_nb</x:v>
      </x:c>
      <x:c r="C747" s="17" t="str">
        <x:v>employment_by_economic_activity</x:v>
      </x:c>
      <x:c r="D747" s="17" t="str">
        <x:v>ECO_ISIC4_C</x:v>
      </x:c>
      <x:c r="E747" s="17" t="n">
        <x:v>2022</x:v>
      </x:c>
      <x:c r="F747" s="76" t="n">
        <x:v>4175.215</x:v>
      </x:c>
      <x:c r="G747" s="17" t="str">
        <x:v>PS</x:v>
      </x:c>
      <x:c r="H747" s="17" t="n">
        <x:v>3</x:v>
      </x:c>
      <x:c r="I747" s="17" t="str">
        <x:v>observation</x:v>
      </x:c>
      <x:c r="J747" s="17" t="str">
        <x:v>LFS - Labour Force Survey</x:v>
      </x:c>
      <x:c r="K747" s="17" t="str"/>
      <x:c r="L747" s="17" t="str">
        <x:v>Repository: ILO-STATISTICS - Micro data processing</x:v>
      </x:c>
      <x:c r="M747" s="17" t="str">
        <x:v>https://sdmx.ilo.org/rest/data/ILO,DF_EMP_TEMP_SEX_ECO_NB,1.0/IRN.A...?startPeriod=2000&amp;endPeriod=2026</x:v>
      </x:c>
      <x:c r="N747" s="17" t="str">
        <x:v>2026-08-29</x:v>
      </x:c>
    </x:row>
    <x:row r="748">
      <x:c r="A748" s="17" t="str">
        <x:v>DF_EMP_TEMP_SEX_ECO_NB-IRN-A-EMP_TEMP_NB-SEX_T-ECO_ISIC4_D-2022</x:v>
      </x:c>
      <x:c r="B748" s="17" t="str">
        <x:v>ilo-ilostat-sdmx-df_emp_temp_sex_eco_nb</x:v>
      </x:c>
      <x:c r="C748" s="17" t="str">
        <x:v>employment_by_economic_activity</x:v>
      </x:c>
      <x:c r="D748" s="17" t="str">
        <x:v>ECO_ISIC4_D</x:v>
      </x:c>
      <x:c r="E748" s="17" t="n">
        <x:v>2022</x:v>
      </x:c>
      <x:c r="F748" s="76" t="n">
        <x:v>176.087</x:v>
      </x:c>
      <x:c r="G748" s="17" t="str">
        <x:v>PS</x:v>
      </x:c>
      <x:c r="H748" s="17" t="n">
        <x:v>3</x:v>
      </x:c>
      <x:c r="I748" s="17" t="str">
        <x:v>observation</x:v>
      </x:c>
      <x:c r="J748" s="17" t="str">
        <x:v>LFS - Labour Force Survey</x:v>
      </x:c>
      <x:c r="K748" s="17" t="str"/>
      <x:c r="L748" s="17" t="str">
        <x:v>Repository: ILO-STATISTICS - Micro data processing</x:v>
      </x:c>
      <x:c r="M748" s="17" t="str">
        <x:v>https://sdmx.ilo.org/rest/data/ILO,DF_EMP_TEMP_SEX_ECO_NB,1.0/IRN.A...?startPeriod=2000&amp;endPeriod=2026</x:v>
      </x:c>
      <x:c r="N748" s="17" t="str">
        <x:v>2026-08-29</x:v>
      </x:c>
    </x:row>
    <x:row r="749">
      <x:c r="A749" s="17" t="str">
        <x:v>DF_EMP_TEMP_SEX_ECO_NB-IRN-A-EMP_TEMP_NB-SEX_T-ECO_ISIC4_E-2022</x:v>
      </x:c>
      <x:c r="B749" s="17" t="str">
        <x:v>ilo-ilostat-sdmx-df_emp_temp_sex_eco_nb</x:v>
      </x:c>
      <x:c r="C749" s="17" t="str">
        <x:v>employment_by_economic_activity</x:v>
      </x:c>
      <x:c r="D749" s="17" t="str">
        <x:v>ECO_ISIC4_E</x:v>
      </x:c>
      <x:c r="E749" s="17" t="n">
        <x:v>2022</x:v>
      </x:c>
      <x:c r="F749" s="76" t="n">
        <x:v>154.696</x:v>
      </x:c>
      <x:c r="G749" s="17" t="str">
        <x:v>PS</x:v>
      </x:c>
      <x:c r="H749" s="17" t="n">
        <x:v>3</x:v>
      </x:c>
      <x:c r="I749" s="17" t="str">
        <x:v>observation</x:v>
      </x:c>
      <x:c r="J749" s="17" t="str">
        <x:v>LFS - Labour Force Survey</x:v>
      </x:c>
      <x:c r="K749" s="17" t="str"/>
      <x:c r="L749" s="17" t="str">
        <x:v>Repository: ILO-STATISTICS - Micro data processing</x:v>
      </x:c>
      <x:c r="M749" s="17" t="str">
        <x:v>https://sdmx.ilo.org/rest/data/ILO,DF_EMP_TEMP_SEX_ECO_NB,1.0/IRN.A...?startPeriod=2000&amp;endPeriod=2026</x:v>
      </x:c>
      <x:c r="N749" s="17" t="str">
        <x:v>2026-08-29</x:v>
      </x:c>
    </x:row>
    <x:row r="750">
      <x:c r="A750" s="17" t="str">
        <x:v>DF_EMP_TEMP_SEX_ECO_NB-IRN-A-EMP_TEMP_NB-SEX_T-ECO_ISIC4_F-2022</x:v>
      </x:c>
      <x:c r="B750" s="17" t="str">
        <x:v>ilo-ilostat-sdmx-df_emp_temp_sex_eco_nb</x:v>
      </x:c>
      <x:c r="C750" s="17" t="str">
        <x:v>employment_by_economic_activity</x:v>
      </x:c>
      <x:c r="D750" s="17" t="str">
        <x:v>ECO_ISIC4_F</x:v>
      </x:c>
      <x:c r="E750" s="17" t="n">
        <x:v>2022</x:v>
      </x:c>
      <x:c r="F750" s="76" t="n">
        <x:v>3277.303</x:v>
      </x:c>
      <x:c r="G750" s="17" t="str">
        <x:v>PS</x:v>
      </x:c>
      <x:c r="H750" s="17" t="n">
        <x:v>3</x:v>
      </x:c>
      <x:c r="I750" s="17" t="str">
        <x:v>observation</x:v>
      </x:c>
      <x:c r="J750" s="17" t="str">
        <x:v>LFS - Labour Force Survey</x:v>
      </x:c>
      <x:c r="K750" s="17" t="str"/>
      <x:c r="L750" s="17" t="str">
        <x:v>Repository: ILO-STATISTICS - Micro data processing</x:v>
      </x:c>
      <x:c r="M750" s="17" t="str">
        <x:v>https://sdmx.ilo.org/rest/data/ILO,DF_EMP_TEMP_SEX_ECO_NB,1.0/IRN.A...?startPeriod=2000&amp;endPeriod=2026</x:v>
      </x:c>
      <x:c r="N750" s="17" t="str">
        <x:v>2026-08-29</x:v>
      </x:c>
    </x:row>
    <x:row r="751">
      <x:c r="A751" s="17" t="str">
        <x:v>DF_EMP_TEMP_SEX_ECO_NB-IRN-A-EMP_TEMP_NB-SEX_T-ECO_ISIC4_G-2022</x:v>
      </x:c>
      <x:c r="B751" s="17" t="str">
        <x:v>ilo-ilostat-sdmx-df_emp_temp_sex_eco_nb</x:v>
      </x:c>
      <x:c r="C751" s="17" t="str">
        <x:v>employment_by_economic_activity</x:v>
      </x:c>
      <x:c r="D751" s="17" t="str">
        <x:v>ECO_ISIC4_G</x:v>
      </x:c>
      <x:c r="E751" s="17" t="n">
        <x:v>2022</x:v>
      </x:c>
      <x:c r="F751" s="76" t="n">
        <x:v>3866.053</x:v>
      </x:c>
      <x:c r="G751" s="17" t="str">
        <x:v>PS</x:v>
      </x:c>
      <x:c r="H751" s="17" t="n">
        <x:v>3</x:v>
      </x:c>
      <x:c r="I751" s="17" t="str">
        <x:v>observation</x:v>
      </x:c>
      <x:c r="J751" s="17" t="str">
        <x:v>LFS - Labour Force Survey</x:v>
      </x:c>
      <x:c r="K751" s="17" t="str"/>
      <x:c r="L751" s="17" t="str">
        <x:v>Repository: ILO-STATISTICS - Micro data processing</x:v>
      </x:c>
      <x:c r="M751" s="17" t="str">
        <x:v>https://sdmx.ilo.org/rest/data/ILO,DF_EMP_TEMP_SEX_ECO_NB,1.0/IRN.A...?startPeriod=2000&amp;endPeriod=2026</x:v>
      </x:c>
      <x:c r="N751" s="17" t="str">
        <x:v>2026-08-29</x:v>
      </x:c>
    </x:row>
    <x:row r="752">
      <x:c r="A752" s="17" t="str">
        <x:v>DF_EMP_TEMP_SEX_ECO_NB-IRN-A-EMP_TEMP_NB-SEX_T-ECO_ISIC4_H-2022</x:v>
      </x:c>
      <x:c r="B752" s="17" t="str">
        <x:v>ilo-ilostat-sdmx-df_emp_temp_sex_eco_nb</x:v>
      </x:c>
      <x:c r="C752" s="17" t="str">
        <x:v>employment_by_economic_activity</x:v>
      </x:c>
      <x:c r="D752" s="17" t="str">
        <x:v>ECO_ISIC4_H</x:v>
      </x:c>
      <x:c r="E752" s="17" t="n">
        <x:v>2022</x:v>
      </x:c>
      <x:c r="F752" s="76" t="n">
        <x:v>2346.23</x:v>
      </x:c>
      <x:c r="G752" s="17" t="str">
        <x:v>PS</x:v>
      </x:c>
      <x:c r="H752" s="17" t="n">
        <x:v>3</x:v>
      </x:c>
      <x:c r="I752" s="17" t="str">
        <x:v>observation</x:v>
      </x:c>
      <x:c r="J752" s="17" t="str">
        <x:v>LFS - Labour Force Survey</x:v>
      </x:c>
      <x:c r="K752" s="17" t="str"/>
      <x:c r="L752" s="17" t="str">
        <x:v>Repository: ILO-STATISTICS - Micro data processing</x:v>
      </x:c>
      <x:c r="M752" s="17" t="str">
        <x:v>https://sdmx.ilo.org/rest/data/ILO,DF_EMP_TEMP_SEX_ECO_NB,1.0/IRN.A...?startPeriod=2000&amp;endPeriod=2026</x:v>
      </x:c>
      <x:c r="N752" s="17" t="str">
        <x:v>2026-08-29</x:v>
      </x:c>
    </x:row>
    <x:row r="753">
      <x:c r="A753" s="17" t="str">
        <x:v>DF_EMP_TEMP_SEX_ECO_NB-IRN-A-EMP_TEMP_NB-SEX_T-ECO_ISIC4_I-2022</x:v>
      </x:c>
      <x:c r="B753" s="17" t="str">
        <x:v>ilo-ilostat-sdmx-df_emp_temp_sex_eco_nb</x:v>
      </x:c>
      <x:c r="C753" s="17" t="str">
        <x:v>employment_by_economic_activity</x:v>
      </x:c>
      <x:c r="D753" s="17" t="str">
        <x:v>ECO_ISIC4_I</x:v>
      </x:c>
      <x:c r="E753" s="17" t="n">
        <x:v>2022</x:v>
      </x:c>
      <x:c r="F753" s="76" t="n">
        <x:v>359.469</x:v>
      </x:c>
      <x:c r="G753" s="17" t="str">
        <x:v>PS</x:v>
      </x:c>
      <x:c r="H753" s="17" t="n">
        <x:v>3</x:v>
      </x:c>
      <x:c r="I753" s="17" t="str">
        <x:v>observation</x:v>
      </x:c>
      <x:c r="J753" s="17" t="str">
        <x:v>LFS - Labour Force Survey</x:v>
      </x:c>
      <x:c r="K753" s="17" t="str"/>
      <x:c r="L753" s="17" t="str">
        <x:v>Repository: ILO-STATISTICS - Micro data processing</x:v>
      </x:c>
      <x:c r="M753" s="17" t="str">
        <x:v>https://sdmx.ilo.org/rest/data/ILO,DF_EMP_TEMP_SEX_ECO_NB,1.0/IRN.A...?startPeriod=2000&amp;endPeriod=2026</x:v>
      </x:c>
      <x:c r="N753" s="17" t="str">
        <x:v>2026-08-29</x:v>
      </x:c>
    </x:row>
    <x:row r="754">
      <x:c r="A754" s="17" t="str">
        <x:v>DF_EMP_TEMP_SEX_ECO_NB-IRN-A-EMP_TEMP_NB-SEX_T-ECO_ISIC4_J-2022</x:v>
      </x:c>
      <x:c r="B754" s="17" t="str">
        <x:v>ilo-ilostat-sdmx-df_emp_temp_sex_eco_nb</x:v>
      </x:c>
      <x:c r="C754" s="17" t="str">
        <x:v>employment_by_economic_activity</x:v>
      </x:c>
      <x:c r="D754" s="17" t="str">
        <x:v>ECO_ISIC4_J</x:v>
      </x:c>
      <x:c r="E754" s="17" t="n">
        <x:v>2022</x:v>
      </x:c>
      <x:c r="F754" s="76" t="n">
        <x:v>222.592</x:v>
      </x:c>
      <x:c r="G754" s="17" t="str">
        <x:v>PS</x:v>
      </x:c>
      <x:c r="H754" s="17" t="n">
        <x:v>3</x:v>
      </x:c>
      <x:c r="I754" s="17" t="str">
        <x:v>observation</x:v>
      </x:c>
      <x:c r="J754" s="17" t="str">
        <x:v>LFS - Labour Force Survey</x:v>
      </x:c>
      <x:c r="K754" s="17" t="str"/>
      <x:c r="L754" s="17" t="str">
        <x:v>Repository: ILO-STATISTICS - Micro data processing</x:v>
      </x:c>
      <x:c r="M754" s="17" t="str">
        <x:v>https://sdmx.ilo.org/rest/data/ILO,DF_EMP_TEMP_SEX_ECO_NB,1.0/IRN.A...?startPeriod=2000&amp;endPeriod=2026</x:v>
      </x:c>
      <x:c r="N754" s="17" t="str">
        <x:v>2026-08-29</x:v>
      </x:c>
    </x:row>
    <x:row r="755">
      <x:c r="A755" s="17" t="str">
        <x:v>DF_EMP_TEMP_SEX_ECO_NB-IRN-A-EMP_TEMP_NB-SEX_T-ECO_ISIC4_K-2022</x:v>
      </x:c>
      <x:c r="B755" s="17" t="str">
        <x:v>ilo-ilostat-sdmx-df_emp_temp_sex_eco_nb</x:v>
      </x:c>
      <x:c r="C755" s="17" t="str">
        <x:v>employment_by_economic_activity</x:v>
      </x:c>
      <x:c r="D755" s="17" t="str">
        <x:v>ECO_ISIC4_K</x:v>
      </x:c>
      <x:c r="E755" s="17" t="n">
        <x:v>2022</x:v>
      </x:c>
      <x:c r="F755" s="76" t="n">
        <x:v>322.435</x:v>
      </x:c>
      <x:c r="G755" s="17" t="str">
        <x:v>PS</x:v>
      </x:c>
      <x:c r="H755" s="17" t="n">
        <x:v>3</x:v>
      </x:c>
      <x:c r="I755" s="17" t="str">
        <x:v>observation</x:v>
      </x:c>
      <x:c r="J755" s="17" t="str">
        <x:v>LFS - Labour Force Survey</x:v>
      </x:c>
      <x:c r="K755" s="17" t="str"/>
      <x:c r="L755" s="17" t="str">
        <x:v>Repository: ILO-STATISTICS - Micro data processing</x:v>
      </x:c>
      <x:c r="M755" s="17" t="str">
        <x:v>https://sdmx.ilo.org/rest/data/ILO,DF_EMP_TEMP_SEX_ECO_NB,1.0/IRN.A...?startPeriod=2000&amp;endPeriod=2026</x:v>
      </x:c>
      <x:c r="N755" s="17" t="str">
        <x:v>2026-08-29</x:v>
      </x:c>
    </x:row>
    <x:row r="756">
      <x:c r="A756" s="17" t="str">
        <x:v>DF_EMP_TEMP_SEX_ECO_NB-IRN-A-EMP_TEMP_NB-SEX_T-ECO_ISIC4_L-2022</x:v>
      </x:c>
      <x:c r="B756" s="17" t="str">
        <x:v>ilo-ilostat-sdmx-df_emp_temp_sex_eco_nb</x:v>
      </x:c>
      <x:c r="C756" s="17" t="str">
        <x:v>employment_by_economic_activity</x:v>
      </x:c>
      <x:c r="D756" s="17" t="str">
        <x:v>ECO_ISIC4_L</x:v>
      </x:c>
      <x:c r="E756" s="17" t="n">
        <x:v>2022</x:v>
      </x:c>
      <x:c r="F756" s="76" t="n">
        <x:v>212.58</x:v>
      </x:c>
      <x:c r="G756" s="17" t="str">
        <x:v>PS</x:v>
      </x:c>
      <x:c r="H756" s="17" t="n">
        <x:v>3</x:v>
      </x:c>
      <x:c r="I756" s="17" t="str">
        <x:v>observation</x:v>
      </x:c>
      <x:c r="J756" s="17" t="str">
        <x:v>LFS - Labour Force Survey</x:v>
      </x:c>
      <x:c r="K756" s="17" t="str"/>
      <x:c r="L756" s="17" t="str">
        <x:v>Repository: ILO-STATISTICS - Micro data processing</x:v>
      </x:c>
      <x:c r="M756" s="17" t="str">
        <x:v>https://sdmx.ilo.org/rest/data/ILO,DF_EMP_TEMP_SEX_ECO_NB,1.0/IRN.A...?startPeriod=2000&amp;endPeriod=2026</x:v>
      </x:c>
      <x:c r="N756" s="17" t="str">
        <x:v>2026-08-29</x:v>
      </x:c>
    </x:row>
    <x:row r="757">
      <x:c r="A757" s="17" t="str">
        <x:v>DF_EMP_TEMP_SEX_ECO_NB-IRN-A-EMP_TEMP_NB-SEX_T-ECO_ISIC4_M-2022</x:v>
      </x:c>
      <x:c r="B757" s="17" t="str">
        <x:v>ilo-ilostat-sdmx-df_emp_temp_sex_eco_nb</x:v>
      </x:c>
      <x:c r="C757" s="17" t="str">
        <x:v>employment_by_economic_activity</x:v>
      </x:c>
      <x:c r="D757" s="17" t="str">
        <x:v>ECO_ISIC4_M</x:v>
      </x:c>
      <x:c r="E757" s="17" t="n">
        <x:v>2022</x:v>
      </x:c>
      <x:c r="F757" s="76" t="n">
        <x:v>335.406</x:v>
      </x:c>
      <x:c r="G757" s="17" t="str">
        <x:v>PS</x:v>
      </x:c>
      <x:c r="H757" s="17" t="n">
        <x:v>3</x:v>
      </x:c>
      <x:c r="I757" s="17" t="str">
        <x:v>observation</x:v>
      </x:c>
      <x:c r="J757" s="17" t="str">
        <x:v>LFS - Labour Force Survey</x:v>
      </x:c>
      <x:c r="K757" s="17" t="str"/>
      <x:c r="L757" s="17" t="str">
        <x:v>Repository: ILO-STATISTICS - Micro data processing</x:v>
      </x:c>
      <x:c r="M757" s="17" t="str">
        <x:v>https://sdmx.ilo.org/rest/data/ILO,DF_EMP_TEMP_SEX_ECO_NB,1.0/IRN.A...?startPeriod=2000&amp;endPeriod=2026</x:v>
      </x:c>
      <x:c r="N757" s="17" t="str">
        <x:v>2026-08-29</x:v>
      </x:c>
    </x:row>
    <x:row r="758">
      <x:c r="A758" s="17" t="str">
        <x:v>DF_EMP_TEMP_SEX_ECO_NB-IRN-A-EMP_TEMP_NB-SEX_T-ECO_ISIC4_N-2022</x:v>
      </x:c>
      <x:c r="B758" s="17" t="str">
        <x:v>ilo-ilostat-sdmx-df_emp_temp_sex_eco_nb</x:v>
      </x:c>
      <x:c r="C758" s="17" t="str">
        <x:v>employment_by_economic_activity</x:v>
      </x:c>
      <x:c r="D758" s="17" t="str">
        <x:v>ECO_ISIC4_N</x:v>
      </x:c>
      <x:c r="E758" s="17" t="n">
        <x:v>2022</x:v>
      </x:c>
      <x:c r="F758" s="76" t="n">
        <x:v>351.503</x:v>
      </x:c>
      <x:c r="G758" s="17" t="str">
        <x:v>PS</x:v>
      </x:c>
      <x:c r="H758" s="17" t="n">
        <x:v>3</x:v>
      </x:c>
      <x:c r="I758" s="17" t="str">
        <x:v>observation</x:v>
      </x:c>
      <x:c r="J758" s="17" t="str">
        <x:v>LFS - Labour Force Survey</x:v>
      </x:c>
      <x:c r="K758" s="17" t="str"/>
      <x:c r="L758" s="17" t="str">
        <x:v>Repository: ILO-STATISTICS - Micro data processing</x:v>
      </x:c>
      <x:c r="M758" s="17" t="str">
        <x:v>https://sdmx.ilo.org/rest/data/ILO,DF_EMP_TEMP_SEX_ECO_NB,1.0/IRN.A...?startPeriod=2000&amp;endPeriod=2026</x:v>
      </x:c>
      <x:c r="N758" s="17" t="str">
        <x:v>2026-08-29</x:v>
      </x:c>
    </x:row>
    <x:row r="759">
      <x:c r="A759" s="17" t="str">
        <x:v>DF_EMP_TEMP_SEX_ECO_NB-IRN-A-EMP_TEMP_NB-SEX_T-ECO_ISIC4_O-2022</x:v>
      </x:c>
      <x:c r="B759" s="17" t="str">
        <x:v>ilo-ilostat-sdmx-df_emp_temp_sex_eco_nb</x:v>
      </x:c>
      <x:c r="C759" s="17" t="str">
        <x:v>employment_by_economic_activity</x:v>
      </x:c>
      <x:c r="D759" s="17" t="str">
        <x:v>ECO_ISIC4_O</x:v>
      </x:c>
      <x:c r="E759" s="17" t="n">
        <x:v>2022</x:v>
      </x:c>
      <x:c r="F759" s="76" t="n">
        <x:v>641.658</x:v>
      </x:c>
      <x:c r="G759" s="17" t="str">
        <x:v>PS</x:v>
      </x:c>
      <x:c r="H759" s="17" t="n">
        <x:v>3</x:v>
      </x:c>
      <x:c r="I759" s="17" t="str">
        <x:v>observation</x:v>
      </x:c>
      <x:c r="J759" s="17" t="str">
        <x:v>LFS - Labour Force Survey</x:v>
      </x:c>
      <x:c r="K759" s="17" t="str"/>
      <x:c r="L759" s="17" t="str">
        <x:v>Repository: ILO-STATISTICS - Micro data processing</x:v>
      </x:c>
      <x:c r="M759" s="17" t="str">
        <x:v>https://sdmx.ilo.org/rest/data/ILO,DF_EMP_TEMP_SEX_ECO_NB,1.0/IRN.A...?startPeriod=2000&amp;endPeriod=2026</x:v>
      </x:c>
      <x:c r="N759" s="17" t="str">
        <x:v>2026-08-29</x:v>
      </x:c>
    </x:row>
    <x:row r="760">
      <x:c r="A760" s="17" t="str">
        <x:v>DF_EMP_TEMP_SEX_ECO_NB-IRN-A-EMP_TEMP_NB-SEX_T-ECO_ISIC4_P-2022</x:v>
      </x:c>
      <x:c r="B760" s="17" t="str">
        <x:v>ilo-ilostat-sdmx-df_emp_temp_sex_eco_nb</x:v>
      </x:c>
      <x:c r="C760" s="17" t="str">
        <x:v>employment_by_economic_activity</x:v>
      </x:c>
      <x:c r="D760" s="17" t="str">
        <x:v>ECO_ISIC4_P</x:v>
      </x:c>
      <x:c r="E760" s="17" t="n">
        <x:v>2022</x:v>
      </x:c>
      <x:c r="F760" s="76" t="n">
        <x:v>1276.883</x:v>
      </x:c>
      <x:c r="G760" s="17" t="str">
        <x:v>PS</x:v>
      </x:c>
      <x:c r="H760" s="17" t="n">
        <x:v>3</x:v>
      </x:c>
      <x:c r="I760" s="17" t="str">
        <x:v>observation</x:v>
      </x:c>
      <x:c r="J760" s="17" t="str">
        <x:v>LFS - Labour Force Survey</x:v>
      </x:c>
      <x:c r="K760" s="17" t="str"/>
      <x:c r="L760" s="17" t="str">
        <x:v>Repository: ILO-STATISTICS - Micro data processing</x:v>
      </x:c>
      <x:c r="M760" s="17" t="str">
        <x:v>https://sdmx.ilo.org/rest/data/ILO,DF_EMP_TEMP_SEX_ECO_NB,1.0/IRN.A...?startPeriod=2000&amp;endPeriod=2026</x:v>
      </x:c>
      <x:c r="N760" s="17" t="str">
        <x:v>2026-08-29</x:v>
      </x:c>
    </x:row>
    <x:row r="761">
      <x:c r="A761" s="17" t="str">
        <x:v>DF_EMP_TEMP_SEX_ECO_NB-IRN-A-EMP_TEMP_NB-SEX_T-ECO_ISIC4_Q-2022</x:v>
      </x:c>
      <x:c r="B761" s="17" t="str">
        <x:v>ilo-ilostat-sdmx-df_emp_temp_sex_eco_nb</x:v>
      </x:c>
      <x:c r="C761" s="17" t="str">
        <x:v>employment_by_economic_activity</x:v>
      </x:c>
      <x:c r="D761" s="17" t="str">
        <x:v>ECO_ISIC4_Q</x:v>
      </x:c>
      <x:c r="E761" s="17" t="n">
        <x:v>2022</x:v>
      </x:c>
      <x:c r="F761" s="76" t="n">
        <x:v>766.836</x:v>
      </x:c>
      <x:c r="G761" s="17" t="str">
        <x:v>PS</x:v>
      </x:c>
      <x:c r="H761" s="17" t="n">
        <x:v>3</x:v>
      </x:c>
      <x:c r="I761" s="17" t="str">
        <x:v>observation</x:v>
      </x:c>
      <x:c r="J761" s="17" t="str">
        <x:v>LFS - Labour Force Survey</x:v>
      </x:c>
      <x:c r="K761" s="17" t="str"/>
      <x:c r="L761" s="17" t="str">
        <x:v>Repository: ILO-STATISTICS - Micro data processing</x:v>
      </x:c>
      <x:c r="M761" s="17" t="str">
        <x:v>https://sdmx.ilo.org/rest/data/ILO,DF_EMP_TEMP_SEX_ECO_NB,1.0/IRN.A...?startPeriod=2000&amp;endPeriod=2026</x:v>
      </x:c>
      <x:c r="N761" s="17" t="str">
        <x:v>2026-08-29</x:v>
      </x:c>
    </x:row>
    <x:row r="762">
      <x:c r="A762" s="17" t="str">
        <x:v>DF_EMP_TEMP_SEX_ECO_NB-IRN-A-EMP_TEMP_NB-SEX_T-ECO_ISIC4_R-2022</x:v>
      </x:c>
      <x:c r="B762" s="17" t="str">
        <x:v>ilo-ilostat-sdmx-df_emp_temp_sex_eco_nb</x:v>
      </x:c>
      <x:c r="C762" s="17" t="str">
        <x:v>employment_by_economic_activity</x:v>
      </x:c>
      <x:c r="D762" s="17" t="str">
        <x:v>ECO_ISIC4_R</x:v>
      </x:c>
      <x:c r="E762" s="17" t="n">
        <x:v>2022</x:v>
      </x:c>
      <x:c r="F762" s="76" t="n">
        <x:v>125.326</x:v>
      </x:c>
      <x:c r="G762" s="17" t="str">
        <x:v>PS</x:v>
      </x:c>
      <x:c r="H762" s="17" t="n">
        <x:v>3</x:v>
      </x:c>
      <x:c r="I762" s="17" t="str">
        <x:v>observation</x:v>
      </x:c>
      <x:c r="J762" s="17" t="str">
        <x:v>LFS - Labour Force Survey</x:v>
      </x:c>
      <x:c r="K762" s="17" t="str"/>
      <x:c r="L762" s="17" t="str">
        <x:v>Repository: ILO-STATISTICS - Micro data processing</x:v>
      </x:c>
      <x:c r="M762" s="17" t="str">
        <x:v>https://sdmx.ilo.org/rest/data/ILO,DF_EMP_TEMP_SEX_ECO_NB,1.0/IRN.A...?startPeriod=2000&amp;endPeriod=2026</x:v>
      </x:c>
      <x:c r="N762" s="17" t="str">
        <x:v>2026-08-29</x:v>
      </x:c>
    </x:row>
    <x:row r="763">
      <x:c r="A763" s="17" t="str">
        <x:v>DF_EMP_TEMP_SEX_ECO_NB-IRN-A-EMP_TEMP_NB-SEX_T-ECO_ISIC4_S-2022</x:v>
      </x:c>
      <x:c r="B763" s="17" t="str">
        <x:v>ilo-ilostat-sdmx-df_emp_temp_sex_eco_nb</x:v>
      </x:c>
      <x:c r="C763" s="17" t="str">
        <x:v>employment_by_economic_activity</x:v>
      </x:c>
      <x:c r="D763" s="17" t="str">
        <x:v>ECO_ISIC4_S</x:v>
      </x:c>
      <x:c r="E763" s="17" t="n">
        <x:v>2022</x:v>
      </x:c>
      <x:c r="F763" s="76" t="n">
        <x:v>628.254</x:v>
      </x:c>
      <x:c r="G763" s="17" t="str">
        <x:v>PS</x:v>
      </x:c>
      <x:c r="H763" s="17" t="n">
        <x:v>3</x:v>
      </x:c>
      <x:c r="I763" s="17" t="str">
        <x:v>observation</x:v>
      </x:c>
      <x:c r="J763" s="17" t="str">
        <x:v>LFS - Labour Force Survey</x:v>
      </x:c>
      <x:c r="K763" s="17" t="str"/>
      <x:c r="L763" s="17" t="str">
        <x:v>Repository: ILO-STATISTICS - Micro data processing</x:v>
      </x:c>
      <x:c r="M763" s="17" t="str">
        <x:v>https://sdmx.ilo.org/rest/data/ILO,DF_EMP_TEMP_SEX_ECO_NB,1.0/IRN.A...?startPeriod=2000&amp;endPeriod=2026</x:v>
      </x:c>
      <x:c r="N763" s="17" t="str">
        <x:v>2026-08-29</x:v>
      </x:c>
    </x:row>
    <x:row r="764">
      <x:c r="A764" s="17" t="str">
        <x:v>DF_EMP_TEMP_SEX_ECO_NB-IRN-A-EMP_TEMP_NB-SEX_T-ECO_ISIC4_T-2022</x:v>
      </x:c>
      <x:c r="B764" s="17" t="str">
        <x:v>ilo-ilostat-sdmx-df_emp_temp_sex_eco_nb</x:v>
      </x:c>
      <x:c r="C764" s="17" t="str">
        <x:v>employment_by_economic_activity</x:v>
      </x:c>
      <x:c r="D764" s="17" t="str">
        <x:v>ECO_ISIC4_T</x:v>
      </x:c>
      <x:c r="E764" s="17" t="n">
        <x:v>2022</x:v>
      </x:c>
      <x:c r="F764" s="76" t="n">
        <x:v>43.694</x:v>
      </x:c>
      <x:c r="G764" s="17" t="str">
        <x:v>PS</x:v>
      </x:c>
      <x:c r="H764" s="17" t="n">
        <x:v>3</x:v>
      </x:c>
      <x:c r="I764" s="17" t="str">
        <x:v>observation</x:v>
      </x:c>
      <x:c r="J764" s="17" t="str">
        <x:v>LFS - Labour Force Survey</x:v>
      </x:c>
      <x:c r="K764" s="17" t="str"/>
      <x:c r="L764" s="17" t="str">
        <x:v>Repository: ILO-STATISTICS - Micro data processing</x:v>
      </x:c>
      <x:c r="M764" s="17" t="str">
        <x:v>https://sdmx.ilo.org/rest/data/ILO,DF_EMP_TEMP_SEX_ECO_NB,1.0/IRN.A...?startPeriod=2000&amp;endPeriod=2026</x:v>
      </x:c>
      <x:c r="N764" s="17" t="str">
        <x:v>2026-08-29</x:v>
      </x:c>
    </x:row>
    <x:row r="765">
      <x:c r="A765" s="17" t="str">
        <x:v>DF_EMP_TEMP_SEX_ECO_NB-IRN-A-EMP_TEMP_NB-SEX_T-ECO_ISIC4_TOTAL-2022</x:v>
      </x:c>
      <x:c r="B765" s="17" t="str">
        <x:v>ilo-ilostat-sdmx-df_emp_temp_sex_eco_nb</x:v>
      </x:c>
      <x:c r="C765" s="17" t="str">
        <x:v>employment_by_economic_activity</x:v>
      </x:c>
      <x:c r="D765" s="17" t="str">
        <x:v>ECO_ISIC4_TOTAL</x:v>
      </x:c>
      <x:c r="E765" s="17" t="n">
        <x:v>2022</x:v>
      </x:c>
      <x:c r="F765" s="76" t="n">
        <x:v>23507.615</x:v>
      </x:c>
      <x:c r="G765" s="17" t="str">
        <x:v>PS</x:v>
      </x:c>
      <x:c r="H765" s="17" t="n">
        <x:v>3</x:v>
      </x:c>
      <x:c r="I765" s="17" t="str">
        <x:v>observation</x:v>
      </x:c>
      <x:c r="J765" s="17" t="str">
        <x:v>LFS - Labour Force Survey</x:v>
      </x:c>
      <x:c r="K765" s="17" t="str"/>
      <x:c r="L765" s="17" t="str">
        <x:v>Repository: ILO-STATISTICS - Micro data processing</x:v>
      </x:c>
      <x:c r="M765" s="17" t="str">
        <x:v>https://sdmx.ilo.org/rest/data/ILO,DF_EMP_TEMP_SEX_ECO_NB,1.0/IRN.A...?startPeriod=2000&amp;endPeriod=2026</x:v>
      </x:c>
      <x:c r="N765" s="17" t="str">
        <x:v>2026-08-29</x:v>
      </x:c>
    </x:row>
    <x:row r="766">
      <x:c r="A766" s="17" t="str">
        <x:v>DF_EMP_TEMP_SEX_ECO_NB-IRN-A-EMP_TEMP_NB-SEX_T-ECO_ISIC4_U-2022</x:v>
      </x:c>
      <x:c r="B766" s="17" t="str">
        <x:v>ilo-ilostat-sdmx-df_emp_temp_sex_eco_nb</x:v>
      </x:c>
      <x:c r="C766" s="17" t="str">
        <x:v>employment_by_economic_activity</x:v>
      </x:c>
      <x:c r="D766" s="17" t="str">
        <x:v>ECO_ISIC4_U</x:v>
      </x:c>
      <x:c r="E766" s="17" t="n">
        <x:v>2022</x:v>
      </x:c>
      <x:c r="F766" s="76" t="n">
        <x:v>0</x:v>
      </x:c>
      <x:c r="G766" s="17" t="str">
        <x:v>PS</x:v>
      </x:c>
      <x:c r="H766" s="17" t="n">
        <x:v>3</x:v>
      </x:c>
      <x:c r="I766" s="17" t="str">
        <x:v>observation</x:v>
      </x:c>
      <x:c r="J766" s="17" t="str">
        <x:v>LFS - Labour Force Survey</x:v>
      </x:c>
      <x:c r="K766" s="17" t="str">
        <x:v>U</x:v>
      </x:c>
      <x:c r="L766" s="17" t="str">
        <x:v>Repository: ILO-STATISTICS - Micro data processing</x:v>
      </x:c>
      <x:c r="M766" s="17" t="str">
        <x:v>https://sdmx.ilo.org/rest/data/ILO,DF_EMP_TEMP_SEX_ECO_NB,1.0/IRN.A...?startPeriod=2000&amp;endPeriod=2026</x:v>
      </x:c>
      <x:c r="N766" s="17" t="str">
        <x:v>2026-08-29</x:v>
      </x:c>
    </x:row>
    <x:row r="767">
      <x:c r="A767" s="17" t="str">
        <x:v>DF_EMP_TEMP_SEX_ECO_NB-IRN-A-EMP_TEMP_NB-SEX_T-ECO_ISIC4_X-2022</x:v>
      </x:c>
      <x:c r="B767" s="17" t="str">
        <x:v>ilo-ilostat-sdmx-df_emp_temp_sex_eco_nb</x:v>
      </x:c>
      <x:c r="C767" s="17" t="str">
        <x:v>employment_by_economic_activity</x:v>
      </x:c>
      <x:c r="D767" s="17" t="str">
        <x:v>ECO_ISIC4_X</x:v>
      </x:c>
      <x:c r="E767" s="17" t="n">
        <x:v>2022</x:v>
      </x:c>
      <x:c r="F767" s="76" t="n">
        <x:v>735.963</x:v>
      </x:c>
      <x:c r="G767" s="17" t="str">
        <x:v>PS</x:v>
      </x:c>
      <x:c r="H767" s="17" t="n">
        <x:v>3</x:v>
      </x:c>
      <x:c r="I767" s="17" t="str">
        <x:v>observation</x:v>
      </x:c>
      <x:c r="J767" s="17" t="str">
        <x:v>LFS - Labour Force Survey</x:v>
      </x:c>
      <x:c r="K767" s="17" t="str"/>
      <x:c r="L767" s="17" t="str">
        <x:v>Repository: ILO-STATISTICS - Micro data processing</x:v>
      </x:c>
      <x:c r="M767" s="17" t="str">
        <x:v>https://sdmx.ilo.org/rest/data/ILO,DF_EMP_TEMP_SEX_ECO_NB,1.0/IRN.A...?startPeriod=2000&amp;endPeriod=2026</x:v>
      </x:c>
      <x:c r="N767" s="17" t="str">
        <x:v>2026-08-29</x:v>
      </x:c>
    </x:row>
    <x:row r="768">
      <x:c r="A768" s="17" t="str">
        <x:v>DF_EMP_TEMP_SEX_ECO_NB-IRN-A-EMP_TEMP_NB-SEX_T-ECO_SECTOR_AGR-2022</x:v>
      </x:c>
      <x:c r="B768" s="17" t="str">
        <x:v>ilo-ilostat-sdmx-df_emp_temp_sex_eco_nb</x:v>
      </x:c>
      <x:c r="C768" s="17" t="str">
        <x:v>employment_by_economic_activity</x:v>
      </x:c>
      <x:c r="D768" s="17" t="str">
        <x:v>ECO_SECTOR_AGR</x:v>
      </x:c>
      <x:c r="E768" s="17" t="n">
        <x:v>2022</x:v>
      </x:c>
      <x:c r="F768" s="76" t="n">
        <x:v>3312.904</x:v>
      </x:c>
      <x:c r="G768" s="17" t="str">
        <x:v>PS</x:v>
      </x:c>
      <x:c r="H768" s="17" t="n">
        <x:v>3</x:v>
      </x:c>
      <x:c r="I768" s="17" t="str">
        <x:v>observation</x:v>
      </x:c>
      <x:c r="J768" s="17" t="str">
        <x:v>LFS - Labour Force Survey</x:v>
      </x:c>
      <x:c r="K768" s="17" t="str"/>
      <x:c r="L768" s="17" t="str">
        <x:v>Repository: ILO-STATISTICS - Micro data processing</x:v>
      </x:c>
      <x:c r="M768" s="17" t="str">
        <x:v>https://sdmx.ilo.org/rest/data/ILO,DF_EMP_TEMP_SEX_ECO_NB,1.0/IRN.A...?startPeriod=2000&amp;endPeriod=2026</x:v>
      </x:c>
      <x:c r="N768" s="17" t="str">
        <x:v>2026-08-29</x:v>
      </x:c>
    </x:row>
    <x:row r="769">
      <x:c r="A769" s="17" t="str">
        <x:v>DF_EMP_TEMP_SEX_ECO_NB-IRN-A-EMP_TEMP_NB-SEX_T-ECO_SECTOR_IND-2022</x:v>
      </x:c>
      <x:c r="B769" s="17" t="str">
        <x:v>ilo-ilostat-sdmx-df_emp_temp_sex_eco_nb</x:v>
      </x:c>
      <x:c r="C769" s="17" t="str">
        <x:v>employment_by_economic_activity</x:v>
      </x:c>
      <x:c r="D769" s="17" t="str">
        <x:v>ECO_SECTOR_IND</x:v>
      </x:c>
      <x:c r="E769" s="17" t="n">
        <x:v>2022</x:v>
      </x:c>
      <x:c r="F769" s="76" t="n">
        <x:v>7958.682</x:v>
      </x:c>
      <x:c r="G769" s="17" t="str">
        <x:v>PS</x:v>
      </x:c>
      <x:c r="H769" s="17" t="n">
        <x:v>3</x:v>
      </x:c>
      <x:c r="I769" s="17" t="str">
        <x:v>observation</x:v>
      </x:c>
      <x:c r="J769" s="17" t="str">
        <x:v>LFS - Labour Force Survey</x:v>
      </x:c>
      <x:c r="K769" s="17" t="str"/>
      <x:c r="L769" s="17" t="str">
        <x:v>Repository: ILO-STATISTICS - Micro data processing</x:v>
      </x:c>
      <x:c r="M769" s="17" t="str">
        <x:v>https://sdmx.ilo.org/rest/data/ILO,DF_EMP_TEMP_SEX_ECO_NB,1.0/IRN.A...?startPeriod=2000&amp;endPeriod=2026</x:v>
      </x:c>
      <x:c r="N769" s="17" t="str">
        <x:v>2026-08-29</x:v>
      </x:c>
    </x:row>
    <x:row r="770">
      <x:c r="A770" s="17" t="str">
        <x:v>DF_EMP_TEMP_SEX_ECO_NB-IRN-A-EMP_TEMP_NB-SEX_T-ECO_SECTOR_NAG-2022</x:v>
      </x:c>
      <x:c r="B770" s="17" t="str">
        <x:v>ilo-ilostat-sdmx-df_emp_temp_sex_eco_nb</x:v>
      </x:c>
      <x:c r="C770" s="17" t="str">
        <x:v>employment_by_economic_activity</x:v>
      </x:c>
      <x:c r="D770" s="17" t="str">
        <x:v>ECO_SECTOR_NAG</x:v>
      </x:c>
      <x:c r="E770" s="17" t="n">
        <x:v>2022</x:v>
      </x:c>
      <x:c r="F770" s="76" t="n">
        <x:v>20194.712</x:v>
      </x:c>
      <x:c r="G770" s="17" t="str">
        <x:v>PS</x:v>
      </x:c>
      <x:c r="H770" s="17" t="n">
        <x:v>3</x:v>
      </x:c>
      <x:c r="I770" s="17" t="str">
        <x:v>observation</x:v>
      </x:c>
      <x:c r="J770" s="17" t="str">
        <x:v>LFS - Labour Force Survey</x:v>
      </x:c>
      <x:c r="K770" s="17" t="str"/>
      <x:c r="L770" s="17" t="str">
        <x:v>Repository: ILO-STATISTICS - Micro data processing</x:v>
      </x:c>
      <x:c r="M770" s="17" t="str">
        <x:v>https://sdmx.ilo.org/rest/data/ILO,DF_EMP_TEMP_SEX_ECO_NB,1.0/IRN.A...?startPeriod=2000&amp;endPeriod=2026</x:v>
      </x:c>
      <x:c r="N770" s="17" t="str">
        <x:v>2026-08-29</x:v>
      </x:c>
    </x:row>
    <x:row r="771">
      <x:c r="A771" s="17" t="str">
        <x:v>DF_EMP_TEMP_SEX_ECO_NB-IRN-A-EMP_TEMP_NB-SEX_T-ECO_SECTOR_SER-2022</x:v>
      </x:c>
      <x:c r="B771" s="17" t="str">
        <x:v>ilo-ilostat-sdmx-df_emp_temp_sex_eco_nb</x:v>
      </x:c>
      <x:c r="C771" s="17" t="str">
        <x:v>employment_by_economic_activity</x:v>
      </x:c>
      <x:c r="D771" s="17" t="str">
        <x:v>ECO_SECTOR_SER</x:v>
      </x:c>
      <x:c r="E771" s="17" t="n">
        <x:v>2022</x:v>
      </x:c>
      <x:c r="F771" s="76" t="n">
        <x:v>11500.066</x:v>
      </x:c>
      <x:c r="G771" s="17" t="str">
        <x:v>PS</x:v>
      </x:c>
      <x:c r="H771" s="17" t="n">
        <x:v>3</x:v>
      </x:c>
      <x:c r="I771" s="17" t="str">
        <x:v>observation</x:v>
      </x:c>
      <x:c r="J771" s="17" t="str">
        <x:v>LFS - Labour Force Survey</x:v>
      </x:c>
      <x:c r="K771" s="17" t="str"/>
      <x:c r="L771" s="17" t="str">
        <x:v>Repository: ILO-STATISTICS - Micro data processing</x:v>
      </x:c>
      <x:c r="M771" s="17" t="str">
        <x:v>https://sdmx.ilo.org/rest/data/ILO,DF_EMP_TEMP_SEX_ECO_NB,1.0/IRN.A...?startPeriod=2000&amp;endPeriod=2026</x:v>
      </x:c>
      <x:c r="N771" s="17" t="str">
        <x:v>2026-08-29</x:v>
      </x:c>
    </x:row>
    <x:row r="772">
      <x:c r="A772" s="17" t="str">
        <x:v>DF_EMP_TEMP_SEX_ECO_NB-IRN-A-EMP_TEMP_NB-SEX_T-ECO_SECTOR_TOTAL-2022</x:v>
      </x:c>
      <x:c r="B772" s="17" t="str">
        <x:v>ilo-ilostat-sdmx-df_emp_temp_sex_eco_nb</x:v>
      </x:c>
      <x:c r="C772" s="17" t="str">
        <x:v>employment_by_economic_activity</x:v>
      </x:c>
      <x:c r="D772" s="17" t="str">
        <x:v>ECO_SECTOR_TOTAL</x:v>
      </x:c>
      <x:c r="E772" s="17" t="n">
        <x:v>2022</x:v>
      </x:c>
      <x:c r="F772" s="76" t="n">
        <x:v>23507.615</x:v>
      </x:c>
      <x:c r="G772" s="17" t="str">
        <x:v>PS</x:v>
      </x:c>
      <x:c r="H772" s="17" t="n">
        <x:v>3</x:v>
      </x:c>
      <x:c r="I772" s="17" t="str">
        <x:v>observation</x:v>
      </x:c>
      <x:c r="J772" s="17" t="str">
        <x:v>LFS - Labour Force Survey</x:v>
      </x:c>
      <x:c r="K772" s="17" t="str"/>
      <x:c r="L772" s="17" t="str">
        <x:v>Repository: ILO-STATISTICS - Micro data processing</x:v>
      </x:c>
      <x:c r="M772" s="17" t="str">
        <x:v>https://sdmx.ilo.org/rest/data/ILO,DF_EMP_TEMP_SEX_ECO_NB,1.0/IRN.A...?startPeriod=2000&amp;endPeriod=2026</x:v>
      </x:c>
      <x:c r="N772" s="17" t="str">
        <x:v>2026-08-29</x:v>
      </x:c>
    </x:row>
    <x:row r="773">
      <x:c r="A773" s="17" t="str">
        <x:v>DF_EMP_TEMP_SEX_ECO_NB-IRN-A-EMP_TEMP_NB-SEX_T-ECO_SECTOR_X-2022</x:v>
      </x:c>
      <x:c r="B773" s="17" t="str">
        <x:v>ilo-ilostat-sdmx-df_emp_temp_sex_eco_nb</x:v>
      </x:c>
      <x:c r="C773" s="17" t="str">
        <x:v>employment_by_economic_activity</x:v>
      </x:c>
      <x:c r="D773" s="17" t="str">
        <x:v>ECO_SECTOR_X</x:v>
      </x:c>
      <x:c r="E773" s="17" t="n">
        <x:v>2022</x:v>
      </x:c>
      <x:c r="F773" s="76" t="n">
        <x:v>735.963</x:v>
      </x:c>
      <x:c r="G773" s="17" t="str">
        <x:v>PS</x:v>
      </x:c>
      <x:c r="H773" s="17" t="n">
        <x:v>3</x:v>
      </x:c>
      <x:c r="I773" s="17" t="str">
        <x:v>observation</x:v>
      </x:c>
      <x:c r="J773" s="17" t="str">
        <x:v>LFS - Labour Force Survey</x:v>
      </x:c>
      <x:c r="K773" s="17" t="str"/>
      <x:c r="L773" s="17" t="str">
        <x:v>Repository: ILO-STATISTICS - Micro data processing</x:v>
      </x:c>
      <x:c r="M773" s="17" t="str">
        <x:v>https://sdmx.ilo.org/rest/data/ILO,DF_EMP_TEMP_SEX_ECO_NB,1.0/IRN.A...?startPeriod=2000&amp;endPeriod=2026</x:v>
      </x:c>
      <x:c r="N773" s="17" t="str">
        <x:v>2026-08-29</x:v>
      </x:c>
    </x:row>
    <x:row r="774">
      <x:c r="A774" s="17" t="str">
        <x:v>DF_EMP_TEMP_SEX_ECO_NB-IRN-A-EMP_TEMP_NB-SEX_T-ECO_AGGREGATE_AGR-2023</x:v>
      </x:c>
      <x:c r="B774" s="17" t="str">
        <x:v>ilo-ilostat-sdmx-df_emp_temp_sex_eco_nb</x:v>
      </x:c>
      <x:c r="C774" s="17" t="str">
        <x:v>employment_by_economic_activity</x:v>
      </x:c>
      <x:c r="D774" s="17" t="str">
        <x:v>ECO_AGGREGATE_AGR</x:v>
      </x:c>
      <x:c r="E774" s="17" t="n">
        <x:v>2023</x:v>
      </x:c>
      <x:c r="F774" s="76" t="n">
        <x:v>3315.994</x:v>
      </x:c>
      <x:c r="G774" s="17" t="str">
        <x:v>PS</x:v>
      </x:c>
      <x:c r="H774" s="17" t="n">
        <x:v>3</x:v>
      </x:c>
      <x:c r="I774" s="17" t="str">
        <x:v>observation</x:v>
      </x:c>
      <x:c r="J774" s="17" t="str">
        <x:v>LFS - Labour Force Survey</x:v>
      </x:c>
      <x:c r="K774" s="17" t="str"/>
      <x:c r="L774" s="17" t="str">
        <x:v>Repository: ILO-STATISTICS - Micro data processing</x:v>
      </x:c>
      <x:c r="M774" s="17" t="str">
        <x:v>https://sdmx.ilo.org/rest/data/ILO,DF_EMP_TEMP_SEX_ECO_NB,1.0/IRN.A...?startPeriod=2000&amp;endPeriod=2026</x:v>
      </x:c>
      <x:c r="N774" s="17" t="str">
        <x:v>2026-08-29</x:v>
      </x:c>
    </x:row>
    <x:row r="775">
      <x:c r="A775" s="17" t="str">
        <x:v>DF_EMP_TEMP_SEX_ECO_NB-IRN-A-EMP_TEMP_NB-SEX_T-ECO_AGGREGATE_CON-2023</x:v>
      </x:c>
      <x:c r="B775" s="17" t="str">
        <x:v>ilo-ilostat-sdmx-df_emp_temp_sex_eco_nb</x:v>
      </x:c>
      <x:c r="C775" s="17" t="str">
        <x:v>employment_by_economic_activity</x:v>
      </x:c>
      <x:c r="D775" s="17" t="str">
        <x:v>ECO_AGGREGATE_CON</x:v>
      </x:c>
      <x:c r="E775" s="17" t="n">
        <x:v>2023</x:v>
      </x:c>
      <x:c r="F775" s="76" t="n">
        <x:v>3385.156</x:v>
      </x:c>
      <x:c r="G775" s="17" t="str">
        <x:v>PS</x:v>
      </x:c>
      <x:c r="H775" s="17" t="n">
        <x:v>3</x:v>
      </x:c>
      <x:c r="I775" s="17" t="str">
        <x:v>observation</x:v>
      </x:c>
      <x:c r="J775" s="17" t="str">
        <x:v>LFS - Labour Force Survey</x:v>
      </x:c>
      <x:c r="K775" s="17" t="str"/>
      <x:c r="L775" s="17" t="str">
        <x:v>Repository: ILO-STATISTICS - Micro data processing</x:v>
      </x:c>
      <x:c r="M775" s="17" t="str">
        <x:v>https://sdmx.ilo.org/rest/data/ILO,DF_EMP_TEMP_SEX_ECO_NB,1.0/IRN.A...?startPeriod=2000&amp;endPeriod=2026</x:v>
      </x:c>
      <x:c r="N775" s="17" t="str">
        <x:v>2026-08-29</x:v>
      </x:c>
    </x:row>
    <x:row r="776">
      <x:c r="A776" s="17" t="str">
        <x:v>DF_EMP_TEMP_SEX_ECO_NB-IRN-A-EMP_TEMP_NB-SEX_T-ECO_AGGREGATE_MAN-2023</x:v>
      </x:c>
      <x:c r="B776" s="17" t="str">
        <x:v>ilo-ilostat-sdmx-df_emp_temp_sex_eco_nb</x:v>
      </x:c>
      <x:c r="C776" s="17" t="str">
        <x:v>employment_by_economic_activity</x:v>
      </x:c>
      <x:c r="D776" s="17" t="str">
        <x:v>ECO_AGGREGATE_MAN</x:v>
      </x:c>
      <x:c r="E776" s="17" t="n">
        <x:v>2023</x:v>
      </x:c>
      <x:c r="F776" s="76" t="n">
        <x:v>4324.337</x:v>
      </x:c>
      <x:c r="G776" s="17" t="str">
        <x:v>PS</x:v>
      </x:c>
      <x:c r="H776" s="17" t="n">
        <x:v>3</x:v>
      </x:c>
      <x:c r="I776" s="17" t="str">
        <x:v>observation</x:v>
      </x:c>
      <x:c r="J776" s="17" t="str">
        <x:v>LFS - Labour Force Survey</x:v>
      </x:c>
      <x:c r="K776" s="17" t="str"/>
      <x:c r="L776" s="17" t="str">
        <x:v>Repository: ILO-STATISTICS - Micro data processing</x:v>
      </x:c>
      <x:c r="M776" s="17" t="str">
        <x:v>https://sdmx.ilo.org/rest/data/ILO,DF_EMP_TEMP_SEX_ECO_NB,1.0/IRN.A...?startPeriod=2000&amp;endPeriod=2026</x:v>
      </x:c>
      <x:c r="N776" s="17" t="str">
        <x:v>2026-08-29</x:v>
      </x:c>
    </x:row>
    <x:row r="777">
      <x:c r="A777" s="17" t="str">
        <x:v>DF_EMP_TEMP_SEX_ECO_NB-IRN-A-EMP_TEMP_NB-SEX_T-ECO_AGGREGATE_MEL-2023</x:v>
      </x:c>
      <x:c r="B777" s="17" t="str">
        <x:v>ilo-ilostat-sdmx-df_emp_temp_sex_eco_nb</x:v>
      </x:c>
      <x:c r="C777" s="17" t="str">
        <x:v>employment_by_economic_activity</x:v>
      </x:c>
      <x:c r="D777" s="17" t="str">
        <x:v>ECO_AGGREGATE_MEL</x:v>
      </x:c>
      <x:c r="E777" s="17" t="n">
        <x:v>2023</x:v>
      </x:c>
      <x:c r="F777" s="76" t="n">
        <x:v>538.732</x:v>
      </x:c>
      <x:c r="G777" s="17" t="str">
        <x:v>PS</x:v>
      </x:c>
      <x:c r="H777" s="17" t="n">
        <x:v>3</x:v>
      </x:c>
      <x:c r="I777" s="17" t="str">
        <x:v>observation</x:v>
      </x:c>
      <x:c r="J777" s="17" t="str">
        <x:v>LFS - Labour Force Survey</x:v>
      </x:c>
      <x:c r="K777" s="17" t="str"/>
      <x:c r="L777" s="17" t="str">
        <x:v>Repository: ILO-STATISTICS - Micro data processing</x:v>
      </x:c>
      <x:c r="M777" s="17" t="str">
        <x:v>https://sdmx.ilo.org/rest/data/ILO,DF_EMP_TEMP_SEX_ECO_NB,1.0/IRN.A...?startPeriod=2000&amp;endPeriod=2026</x:v>
      </x:c>
      <x:c r="N777" s="17" t="str">
        <x:v>2026-08-29</x:v>
      </x:c>
    </x:row>
    <x:row r="778">
      <x:c r="A778" s="17" t="str">
        <x:v>DF_EMP_TEMP_SEX_ECO_NB-IRN-A-EMP_TEMP_NB-SEX_T-ECO_AGGREGATE_MKT-2023</x:v>
      </x:c>
      <x:c r="B778" s="17" t="str">
        <x:v>ilo-ilostat-sdmx-df_emp_temp_sex_eco_nb</x:v>
      </x:c>
      <x:c r="C778" s="17" t="str">
        <x:v>employment_by_economic_activity</x:v>
      </x:c>
      <x:c r="D778" s="17" t="str">
        <x:v>ECO_AGGREGATE_MKT</x:v>
      </x:c>
      <x:c r="E778" s="17" t="n">
        <x:v>2023</x:v>
      </x:c>
      <x:c r="F778" s="76" t="n">
        <x:v>8367.496</x:v>
      </x:c>
      <x:c r="G778" s="17" t="str">
        <x:v>PS</x:v>
      </x:c>
      <x:c r="H778" s="17" t="n">
        <x:v>3</x:v>
      </x:c>
      <x:c r="I778" s="17" t="str">
        <x:v>observation</x:v>
      </x:c>
      <x:c r="J778" s="17" t="str">
        <x:v>LFS - Labour Force Survey</x:v>
      </x:c>
      <x:c r="K778" s="17" t="str"/>
      <x:c r="L778" s="17" t="str">
        <x:v>Repository: ILO-STATISTICS - Micro data processing</x:v>
      </x:c>
      <x:c r="M778" s="17" t="str">
        <x:v>https://sdmx.ilo.org/rest/data/ILO,DF_EMP_TEMP_SEX_ECO_NB,1.0/IRN.A...?startPeriod=2000&amp;endPeriod=2026</x:v>
      </x:c>
      <x:c r="N778" s="17" t="str">
        <x:v>2026-08-29</x:v>
      </x:c>
    </x:row>
    <x:row r="779">
      <x:c r="A779" s="17" t="str">
        <x:v>DF_EMP_TEMP_SEX_ECO_NB-IRN-A-EMP_TEMP_NB-SEX_T-ECO_AGGREGATE_PUB-2023</x:v>
      </x:c>
      <x:c r="B779" s="17" t="str">
        <x:v>ilo-ilostat-sdmx-df_emp_temp_sex_eco_nb</x:v>
      </x:c>
      <x:c r="C779" s="17" t="str">
        <x:v>employment_by_economic_activity</x:v>
      </x:c>
      <x:c r="D779" s="17" t="str">
        <x:v>ECO_AGGREGATE_PUB</x:v>
      </x:c>
      <x:c r="E779" s="17" t="n">
        <x:v>2023</x:v>
      </x:c>
      <x:c r="F779" s="76" t="n">
        <x:v>3631.972</x:v>
      </x:c>
      <x:c r="G779" s="17" t="str">
        <x:v>PS</x:v>
      </x:c>
      <x:c r="H779" s="17" t="n">
        <x:v>3</x:v>
      </x:c>
      <x:c r="I779" s="17" t="str">
        <x:v>observation</x:v>
      </x:c>
      <x:c r="J779" s="17" t="str">
        <x:v>LFS - Labour Force Survey</x:v>
      </x:c>
      <x:c r="K779" s="17" t="str"/>
      <x:c r="L779" s="17" t="str">
        <x:v>Repository: ILO-STATISTICS - Micro data processing</x:v>
      </x:c>
      <x:c r="M779" s="17" t="str">
        <x:v>https://sdmx.ilo.org/rest/data/ILO,DF_EMP_TEMP_SEX_ECO_NB,1.0/IRN.A...?startPeriod=2000&amp;endPeriod=2026</x:v>
      </x:c>
      <x:c r="N779" s="17" t="str">
        <x:v>2026-08-29</x:v>
      </x:c>
    </x:row>
    <x:row r="780">
      <x:c r="A780" s="17" t="str">
        <x:v>DF_EMP_TEMP_SEX_ECO_NB-IRN-A-EMP_TEMP_NB-SEX_T-ECO_AGGREGATE_TOTAL-2023</x:v>
      </x:c>
      <x:c r="B780" s="17" t="str">
        <x:v>ilo-ilostat-sdmx-df_emp_temp_sex_eco_nb</x:v>
      </x:c>
      <x:c r="C780" s="17" t="str">
        <x:v>employment_by_economic_activity</x:v>
      </x:c>
      <x:c r="D780" s="17" t="str">
        <x:v>ECO_AGGREGATE_TOTAL</x:v>
      </x:c>
      <x:c r="E780" s="17" t="n">
        <x:v>2023</x:v>
      </x:c>
      <x:c r="F780" s="76" t="n">
        <x:v>24276.926</x:v>
      </x:c>
      <x:c r="G780" s="17" t="str">
        <x:v>PS</x:v>
      </x:c>
      <x:c r="H780" s="17" t="n">
        <x:v>3</x:v>
      </x:c>
      <x:c r="I780" s="17" t="str">
        <x:v>observation</x:v>
      </x:c>
      <x:c r="J780" s="17" t="str">
        <x:v>LFS - Labour Force Survey</x:v>
      </x:c>
      <x:c r="K780" s="17" t="str"/>
      <x:c r="L780" s="17" t="str">
        <x:v>Repository: ILO-STATISTICS - Micro data processing</x:v>
      </x:c>
      <x:c r="M780" s="17" t="str">
        <x:v>https://sdmx.ilo.org/rest/data/ILO,DF_EMP_TEMP_SEX_ECO_NB,1.0/IRN.A...?startPeriod=2000&amp;endPeriod=2026</x:v>
      </x:c>
      <x:c r="N780" s="17" t="str">
        <x:v>2026-08-29</x:v>
      </x:c>
    </x:row>
    <x:row r="781">
      <x:c r="A781" s="17" t="str">
        <x:v>DF_EMP_TEMP_SEX_ECO_NB-IRN-A-EMP_TEMP_NB-SEX_T-ECO_AGGREGATE_X-2023</x:v>
      </x:c>
      <x:c r="B781" s="17" t="str">
        <x:v>ilo-ilostat-sdmx-df_emp_temp_sex_eco_nb</x:v>
      </x:c>
      <x:c r="C781" s="17" t="str">
        <x:v>employment_by_economic_activity</x:v>
      </x:c>
      <x:c r="D781" s="17" t="str">
        <x:v>ECO_AGGREGATE_X</x:v>
      </x:c>
      <x:c r="E781" s="17" t="n">
        <x:v>2023</x:v>
      </x:c>
      <x:c r="F781" s="76" t="n">
        <x:v>713.239</x:v>
      </x:c>
      <x:c r="G781" s="17" t="str">
        <x:v>PS</x:v>
      </x:c>
      <x:c r="H781" s="17" t="n">
        <x:v>3</x:v>
      </x:c>
      <x:c r="I781" s="17" t="str">
        <x:v>observation</x:v>
      </x:c>
      <x:c r="J781" s="17" t="str">
        <x:v>LFS - Labour Force Survey</x:v>
      </x:c>
      <x:c r="K781" s="17" t="str"/>
      <x:c r="L781" s="17" t="str">
        <x:v>Repository: ILO-STATISTICS - Micro data processing</x:v>
      </x:c>
      <x:c r="M781" s="17" t="str">
        <x:v>https://sdmx.ilo.org/rest/data/ILO,DF_EMP_TEMP_SEX_ECO_NB,1.0/IRN.A...?startPeriod=2000&amp;endPeriod=2026</x:v>
      </x:c>
      <x:c r="N781" s="17" t="str">
        <x:v>2026-08-29</x:v>
      </x:c>
    </x:row>
    <x:row r="782">
      <x:c r="A782" s="17" t="str">
        <x:v>DF_EMP_TEMP_SEX_ECO_NB-IRN-A-EMP_TEMP_NB-SEX_T-ECO_ISIC4_A-2023</x:v>
      </x:c>
      <x:c r="B782" s="17" t="str">
        <x:v>ilo-ilostat-sdmx-df_emp_temp_sex_eco_nb</x:v>
      </x:c>
      <x:c r="C782" s="17" t="str">
        <x:v>employment_by_economic_activity</x:v>
      </x:c>
      <x:c r="D782" s="17" t="str">
        <x:v>ECO_ISIC4_A</x:v>
      </x:c>
      <x:c r="E782" s="17" t="n">
        <x:v>2023</x:v>
      </x:c>
      <x:c r="F782" s="76" t="n">
        <x:v>3315.994</x:v>
      </x:c>
      <x:c r="G782" s="17" t="str">
        <x:v>PS</x:v>
      </x:c>
      <x:c r="H782" s="17" t="n">
        <x:v>3</x:v>
      </x:c>
      <x:c r="I782" s="17" t="str">
        <x:v>observation</x:v>
      </x:c>
      <x:c r="J782" s="17" t="str">
        <x:v>LFS - Labour Force Survey</x:v>
      </x:c>
      <x:c r="K782" s="17" t="str"/>
      <x:c r="L782" s="17" t="str">
        <x:v>Repository: ILO-STATISTICS - Micro data processing</x:v>
      </x:c>
      <x:c r="M782" s="17" t="str">
        <x:v>https://sdmx.ilo.org/rest/data/ILO,DF_EMP_TEMP_SEX_ECO_NB,1.0/IRN.A...?startPeriod=2000&amp;endPeriod=2026</x:v>
      </x:c>
      <x:c r="N782" s="17" t="str">
        <x:v>2026-08-29</x:v>
      </x:c>
    </x:row>
    <x:row r="783">
      <x:c r="A783" s="17" t="str">
        <x:v>DF_EMP_TEMP_SEX_ECO_NB-IRN-A-EMP_TEMP_NB-SEX_T-ECO_ISIC4_B-2023</x:v>
      </x:c>
      <x:c r="B783" s="17" t="str">
        <x:v>ilo-ilostat-sdmx-df_emp_temp_sex_eco_nb</x:v>
      </x:c>
      <x:c r="C783" s="17" t="str">
        <x:v>employment_by_economic_activity</x:v>
      </x:c>
      <x:c r="D783" s="17" t="str">
        <x:v>ECO_ISIC4_B</x:v>
      </x:c>
      <x:c r="E783" s="17" t="n">
        <x:v>2023</x:v>
      </x:c>
      <x:c r="F783" s="76" t="n">
        <x:v>196.128</x:v>
      </x:c>
      <x:c r="G783" s="17" t="str">
        <x:v>PS</x:v>
      </x:c>
      <x:c r="H783" s="17" t="n">
        <x:v>3</x:v>
      </x:c>
      <x:c r="I783" s="17" t="str">
        <x:v>observation</x:v>
      </x:c>
      <x:c r="J783" s="17" t="str">
        <x:v>LFS - Labour Force Survey</x:v>
      </x:c>
      <x:c r="K783" s="17" t="str"/>
      <x:c r="L783" s="17" t="str">
        <x:v>Repository: ILO-STATISTICS - Micro data processing</x:v>
      </x:c>
      <x:c r="M783" s="17" t="str">
        <x:v>https://sdmx.ilo.org/rest/data/ILO,DF_EMP_TEMP_SEX_ECO_NB,1.0/IRN.A...?startPeriod=2000&amp;endPeriod=2026</x:v>
      </x:c>
      <x:c r="N783" s="17" t="str">
        <x:v>2026-08-29</x:v>
      </x:c>
    </x:row>
    <x:row r="784">
      <x:c r="A784" s="17" t="str">
        <x:v>DF_EMP_TEMP_SEX_ECO_NB-IRN-A-EMP_TEMP_NB-SEX_T-ECO_ISIC4_C-2023</x:v>
      </x:c>
      <x:c r="B784" s="17" t="str">
        <x:v>ilo-ilostat-sdmx-df_emp_temp_sex_eco_nb</x:v>
      </x:c>
      <x:c r="C784" s="17" t="str">
        <x:v>employment_by_economic_activity</x:v>
      </x:c>
      <x:c r="D784" s="17" t="str">
        <x:v>ECO_ISIC4_C</x:v>
      </x:c>
      <x:c r="E784" s="17" t="n">
        <x:v>2023</x:v>
      </x:c>
      <x:c r="F784" s="76" t="n">
        <x:v>4324.337</x:v>
      </x:c>
      <x:c r="G784" s="17" t="str">
        <x:v>PS</x:v>
      </x:c>
      <x:c r="H784" s="17" t="n">
        <x:v>3</x:v>
      </x:c>
      <x:c r="I784" s="17" t="str">
        <x:v>observation</x:v>
      </x:c>
      <x:c r="J784" s="17" t="str">
        <x:v>LFS - Labour Force Survey</x:v>
      </x:c>
      <x:c r="K784" s="17" t="str"/>
      <x:c r="L784" s="17" t="str">
        <x:v>Repository: ILO-STATISTICS - Micro data processing</x:v>
      </x:c>
      <x:c r="M784" s="17" t="str">
        <x:v>https://sdmx.ilo.org/rest/data/ILO,DF_EMP_TEMP_SEX_ECO_NB,1.0/IRN.A...?startPeriod=2000&amp;endPeriod=2026</x:v>
      </x:c>
      <x:c r="N784" s="17" t="str">
        <x:v>2026-08-29</x:v>
      </x:c>
    </x:row>
    <x:row r="785">
      <x:c r="A785" s="17" t="str">
        <x:v>DF_EMP_TEMP_SEX_ECO_NB-IRN-A-EMP_TEMP_NB-SEX_T-ECO_ISIC4_D-2023</x:v>
      </x:c>
      <x:c r="B785" s="17" t="str">
        <x:v>ilo-ilostat-sdmx-df_emp_temp_sex_eco_nb</x:v>
      </x:c>
      <x:c r="C785" s="17" t="str">
        <x:v>employment_by_economic_activity</x:v>
      </x:c>
      <x:c r="D785" s="17" t="str">
        <x:v>ECO_ISIC4_D</x:v>
      </x:c>
      <x:c r="E785" s="17" t="n">
        <x:v>2023</x:v>
      </x:c>
      <x:c r="F785" s="76" t="n">
        <x:v>183.669</x:v>
      </x:c>
      <x:c r="G785" s="17" t="str">
        <x:v>PS</x:v>
      </x:c>
      <x:c r="H785" s="17" t="n">
        <x:v>3</x:v>
      </x:c>
      <x:c r="I785" s="17" t="str">
        <x:v>observation</x:v>
      </x:c>
      <x:c r="J785" s="17" t="str">
        <x:v>LFS - Labour Force Survey</x:v>
      </x:c>
      <x:c r="K785" s="17" t="str"/>
      <x:c r="L785" s="17" t="str">
        <x:v>Repository: ILO-STATISTICS - Micro data processing</x:v>
      </x:c>
      <x:c r="M785" s="17" t="str">
        <x:v>https://sdmx.ilo.org/rest/data/ILO,DF_EMP_TEMP_SEX_ECO_NB,1.0/IRN.A...?startPeriod=2000&amp;endPeriod=2026</x:v>
      </x:c>
      <x:c r="N785" s="17" t="str">
        <x:v>2026-08-29</x:v>
      </x:c>
    </x:row>
    <x:row r="786">
      <x:c r="A786" s="17" t="str">
        <x:v>DF_EMP_TEMP_SEX_ECO_NB-IRN-A-EMP_TEMP_NB-SEX_T-ECO_ISIC4_E-2023</x:v>
      </x:c>
      <x:c r="B786" s="17" t="str">
        <x:v>ilo-ilostat-sdmx-df_emp_temp_sex_eco_nb</x:v>
      </x:c>
      <x:c r="C786" s="17" t="str">
        <x:v>employment_by_economic_activity</x:v>
      </x:c>
      <x:c r="D786" s="17" t="str">
        <x:v>ECO_ISIC4_E</x:v>
      </x:c>
      <x:c r="E786" s="17" t="n">
        <x:v>2023</x:v>
      </x:c>
      <x:c r="F786" s="76" t="n">
        <x:v>158.935</x:v>
      </x:c>
      <x:c r="G786" s="17" t="str">
        <x:v>PS</x:v>
      </x:c>
      <x:c r="H786" s="17" t="n">
        <x:v>3</x:v>
      </x:c>
      <x:c r="I786" s="17" t="str">
        <x:v>observation</x:v>
      </x:c>
      <x:c r="J786" s="17" t="str">
        <x:v>LFS - Labour Force Survey</x:v>
      </x:c>
      <x:c r="K786" s="17" t="str"/>
      <x:c r="L786" s="17" t="str">
        <x:v>Repository: ILO-STATISTICS - Micro data processing</x:v>
      </x:c>
      <x:c r="M786" s="17" t="str">
        <x:v>https://sdmx.ilo.org/rest/data/ILO,DF_EMP_TEMP_SEX_ECO_NB,1.0/IRN.A...?startPeriod=2000&amp;endPeriod=2026</x:v>
      </x:c>
      <x:c r="N786" s="17" t="str">
        <x:v>2026-08-29</x:v>
      </x:c>
    </x:row>
    <x:row r="787">
      <x:c r="A787" s="17" t="str">
        <x:v>DF_EMP_TEMP_SEX_ECO_NB-IRN-A-EMP_TEMP_NB-SEX_T-ECO_ISIC4_F-2023</x:v>
      </x:c>
      <x:c r="B787" s="17" t="str">
        <x:v>ilo-ilostat-sdmx-df_emp_temp_sex_eco_nb</x:v>
      </x:c>
      <x:c r="C787" s="17" t="str">
        <x:v>employment_by_economic_activity</x:v>
      </x:c>
      <x:c r="D787" s="17" t="str">
        <x:v>ECO_ISIC4_F</x:v>
      </x:c>
      <x:c r="E787" s="17" t="n">
        <x:v>2023</x:v>
      </x:c>
      <x:c r="F787" s="76" t="n">
        <x:v>3385.156</x:v>
      </x:c>
      <x:c r="G787" s="17" t="str">
        <x:v>PS</x:v>
      </x:c>
      <x:c r="H787" s="17" t="n">
        <x:v>3</x:v>
      </x:c>
      <x:c r="I787" s="17" t="str">
        <x:v>observation</x:v>
      </x:c>
      <x:c r="J787" s="17" t="str">
        <x:v>LFS - Labour Force Survey</x:v>
      </x:c>
      <x:c r="K787" s="17" t="str"/>
      <x:c r="L787" s="17" t="str">
        <x:v>Repository: ILO-STATISTICS - Micro data processing</x:v>
      </x:c>
      <x:c r="M787" s="17" t="str">
        <x:v>https://sdmx.ilo.org/rest/data/ILO,DF_EMP_TEMP_SEX_ECO_NB,1.0/IRN.A...?startPeriod=2000&amp;endPeriod=2026</x:v>
      </x:c>
      <x:c r="N787" s="17" t="str">
        <x:v>2026-08-29</x:v>
      </x:c>
    </x:row>
    <x:row r="788">
      <x:c r="A788" s="17" t="str">
        <x:v>DF_EMP_TEMP_SEX_ECO_NB-IRN-A-EMP_TEMP_NB-SEX_T-ECO_ISIC4_G-2023</x:v>
      </x:c>
      <x:c r="B788" s="17" t="str">
        <x:v>ilo-ilostat-sdmx-df_emp_temp_sex_eco_nb</x:v>
      </x:c>
      <x:c r="C788" s="17" t="str">
        <x:v>employment_by_economic_activity</x:v>
      </x:c>
      <x:c r="D788" s="17" t="str">
        <x:v>ECO_ISIC4_G</x:v>
      </x:c>
      <x:c r="E788" s="17" t="n">
        <x:v>2023</x:v>
      </x:c>
      <x:c r="F788" s="76" t="n">
        <x:v>4092.992</x:v>
      </x:c>
      <x:c r="G788" s="17" t="str">
        <x:v>PS</x:v>
      </x:c>
      <x:c r="H788" s="17" t="n">
        <x:v>3</x:v>
      </x:c>
      <x:c r="I788" s="17" t="str">
        <x:v>observation</x:v>
      </x:c>
      <x:c r="J788" s="17" t="str">
        <x:v>LFS - Labour Force Survey</x:v>
      </x:c>
      <x:c r="K788" s="17" t="str"/>
      <x:c r="L788" s="17" t="str">
        <x:v>Repository: ILO-STATISTICS - Micro data processing</x:v>
      </x:c>
      <x:c r="M788" s="17" t="str">
        <x:v>https://sdmx.ilo.org/rest/data/ILO,DF_EMP_TEMP_SEX_ECO_NB,1.0/IRN.A...?startPeriod=2000&amp;endPeriod=2026</x:v>
      </x:c>
      <x:c r="N788" s="17" t="str">
        <x:v>2026-08-29</x:v>
      </x:c>
    </x:row>
    <x:row r="789">
      <x:c r="A789" s="17" t="str">
        <x:v>DF_EMP_TEMP_SEX_ECO_NB-IRN-A-EMP_TEMP_NB-SEX_T-ECO_ISIC4_H-2023</x:v>
      </x:c>
      <x:c r="B789" s="17" t="str">
        <x:v>ilo-ilostat-sdmx-df_emp_temp_sex_eco_nb</x:v>
      </x:c>
      <x:c r="C789" s="17" t="str">
        <x:v>employment_by_economic_activity</x:v>
      </x:c>
      <x:c r="D789" s="17" t="str">
        <x:v>ECO_ISIC4_H</x:v>
      </x:c>
      <x:c r="E789" s="17" t="n">
        <x:v>2023</x:v>
      </x:c>
      <x:c r="F789" s="76" t="n">
        <x:v>2404.887</x:v>
      </x:c>
      <x:c r="G789" s="17" t="str">
        <x:v>PS</x:v>
      </x:c>
      <x:c r="H789" s="17" t="n">
        <x:v>3</x:v>
      </x:c>
      <x:c r="I789" s="17" t="str">
        <x:v>observation</x:v>
      </x:c>
      <x:c r="J789" s="17" t="str">
        <x:v>LFS - Labour Force Survey</x:v>
      </x:c>
      <x:c r="K789" s="17" t="str"/>
      <x:c r="L789" s="17" t="str">
        <x:v>Repository: ILO-STATISTICS - Micro data processing</x:v>
      </x:c>
      <x:c r="M789" s="17" t="str">
        <x:v>https://sdmx.ilo.org/rest/data/ILO,DF_EMP_TEMP_SEX_ECO_NB,1.0/IRN.A...?startPeriod=2000&amp;endPeriod=2026</x:v>
      </x:c>
      <x:c r="N789" s="17" t="str">
        <x:v>2026-08-29</x:v>
      </x:c>
    </x:row>
    <x:row r="790">
      <x:c r="A790" s="17" t="str">
        <x:v>DF_EMP_TEMP_SEX_ECO_NB-IRN-A-EMP_TEMP_NB-SEX_T-ECO_ISIC4_I-2023</x:v>
      </x:c>
      <x:c r="B790" s="17" t="str">
        <x:v>ilo-ilostat-sdmx-df_emp_temp_sex_eco_nb</x:v>
      </x:c>
      <x:c r="C790" s="17" t="str">
        <x:v>employment_by_economic_activity</x:v>
      </x:c>
      <x:c r="D790" s="17" t="str">
        <x:v>ECO_ISIC4_I</x:v>
      </x:c>
      <x:c r="E790" s="17" t="n">
        <x:v>2023</x:v>
      </x:c>
      <x:c r="F790" s="76" t="n">
        <x:v>381.351</x:v>
      </x:c>
      <x:c r="G790" s="17" t="str">
        <x:v>PS</x:v>
      </x:c>
      <x:c r="H790" s="17" t="n">
        <x:v>3</x:v>
      </x:c>
      <x:c r="I790" s="17" t="str">
        <x:v>observation</x:v>
      </x:c>
      <x:c r="J790" s="17" t="str">
        <x:v>LFS - Labour Force Survey</x:v>
      </x:c>
      <x:c r="K790" s="17" t="str"/>
      <x:c r="L790" s="17" t="str">
        <x:v>Repository: ILO-STATISTICS - Micro data processing</x:v>
      </x:c>
      <x:c r="M790" s="17" t="str">
        <x:v>https://sdmx.ilo.org/rest/data/ILO,DF_EMP_TEMP_SEX_ECO_NB,1.0/IRN.A...?startPeriod=2000&amp;endPeriod=2026</x:v>
      </x:c>
      <x:c r="N790" s="17" t="str">
        <x:v>2026-08-29</x:v>
      </x:c>
    </x:row>
    <x:row r="791">
      <x:c r="A791" s="17" t="str">
        <x:v>DF_EMP_TEMP_SEX_ECO_NB-IRN-A-EMP_TEMP_NB-SEX_T-ECO_ISIC4_J-2023</x:v>
      </x:c>
      <x:c r="B791" s="17" t="str">
        <x:v>ilo-ilostat-sdmx-df_emp_temp_sex_eco_nb</x:v>
      </x:c>
      <x:c r="C791" s="17" t="str">
        <x:v>employment_by_economic_activity</x:v>
      </x:c>
      <x:c r="D791" s="17" t="str">
        <x:v>ECO_ISIC4_J</x:v>
      </x:c>
      <x:c r="E791" s="17" t="n">
        <x:v>2023</x:v>
      </x:c>
      <x:c r="F791" s="76" t="n">
        <x:v>234.914</x:v>
      </x:c>
      <x:c r="G791" s="17" t="str">
        <x:v>PS</x:v>
      </x:c>
      <x:c r="H791" s="17" t="n">
        <x:v>3</x:v>
      </x:c>
      <x:c r="I791" s="17" t="str">
        <x:v>observation</x:v>
      </x:c>
      <x:c r="J791" s="17" t="str">
        <x:v>LFS - Labour Force Survey</x:v>
      </x:c>
      <x:c r="K791" s="17" t="str"/>
      <x:c r="L791" s="17" t="str">
        <x:v>Repository: ILO-STATISTICS - Micro data processing</x:v>
      </x:c>
      <x:c r="M791" s="17" t="str">
        <x:v>https://sdmx.ilo.org/rest/data/ILO,DF_EMP_TEMP_SEX_ECO_NB,1.0/IRN.A...?startPeriod=2000&amp;endPeriod=2026</x:v>
      </x:c>
      <x:c r="N791" s="17" t="str">
        <x:v>2026-08-29</x:v>
      </x:c>
    </x:row>
    <x:row r="792">
      <x:c r="A792" s="17" t="str">
        <x:v>DF_EMP_TEMP_SEX_ECO_NB-IRN-A-EMP_TEMP_NB-SEX_T-ECO_ISIC4_K-2023</x:v>
      </x:c>
      <x:c r="B792" s="17" t="str">
        <x:v>ilo-ilostat-sdmx-df_emp_temp_sex_eco_nb</x:v>
      </x:c>
      <x:c r="C792" s="17" t="str">
        <x:v>employment_by_economic_activity</x:v>
      </x:c>
      <x:c r="D792" s="17" t="str">
        <x:v>ECO_ISIC4_K</x:v>
      </x:c>
      <x:c r="E792" s="17" t="n">
        <x:v>2023</x:v>
      </x:c>
      <x:c r="F792" s="76" t="n">
        <x:v>331.405</x:v>
      </x:c>
      <x:c r="G792" s="17" t="str">
        <x:v>PS</x:v>
      </x:c>
      <x:c r="H792" s="17" t="n">
        <x:v>3</x:v>
      </x:c>
      <x:c r="I792" s="17" t="str">
        <x:v>observation</x:v>
      </x:c>
      <x:c r="J792" s="17" t="str">
        <x:v>LFS - Labour Force Survey</x:v>
      </x:c>
      <x:c r="K792" s="17" t="str"/>
      <x:c r="L792" s="17" t="str">
        <x:v>Repository: ILO-STATISTICS - Micro data processing</x:v>
      </x:c>
      <x:c r="M792" s="17" t="str">
        <x:v>https://sdmx.ilo.org/rest/data/ILO,DF_EMP_TEMP_SEX_ECO_NB,1.0/IRN.A...?startPeriod=2000&amp;endPeriod=2026</x:v>
      </x:c>
      <x:c r="N792" s="17" t="str">
        <x:v>2026-08-29</x:v>
      </x:c>
    </x:row>
    <x:row r="793">
      <x:c r="A793" s="17" t="str">
        <x:v>DF_EMP_TEMP_SEX_ECO_NB-IRN-A-EMP_TEMP_NB-SEX_T-ECO_ISIC4_L-2023</x:v>
      </x:c>
      <x:c r="B793" s="17" t="str">
        <x:v>ilo-ilostat-sdmx-df_emp_temp_sex_eco_nb</x:v>
      </x:c>
      <x:c r="C793" s="17" t="str">
        <x:v>employment_by_economic_activity</x:v>
      </x:c>
      <x:c r="D793" s="17" t="str">
        <x:v>ECO_ISIC4_L</x:v>
      </x:c>
      <x:c r="E793" s="17" t="n">
        <x:v>2023</x:v>
      </x:c>
      <x:c r="F793" s="76" t="n">
        <x:v>211.776</x:v>
      </x:c>
      <x:c r="G793" s="17" t="str">
        <x:v>PS</x:v>
      </x:c>
      <x:c r="H793" s="17" t="n">
        <x:v>3</x:v>
      </x:c>
      <x:c r="I793" s="17" t="str">
        <x:v>observation</x:v>
      </x:c>
      <x:c r="J793" s="17" t="str">
        <x:v>LFS - Labour Force Survey</x:v>
      </x:c>
      <x:c r="K793" s="17" t="str"/>
      <x:c r="L793" s="17" t="str">
        <x:v>Repository: ILO-STATISTICS - Micro data processing</x:v>
      </x:c>
      <x:c r="M793" s="17" t="str">
        <x:v>https://sdmx.ilo.org/rest/data/ILO,DF_EMP_TEMP_SEX_ECO_NB,1.0/IRN.A...?startPeriod=2000&amp;endPeriod=2026</x:v>
      </x:c>
      <x:c r="N793" s="17" t="str">
        <x:v>2026-08-29</x:v>
      </x:c>
    </x:row>
    <x:row r="794">
      <x:c r="A794" s="17" t="str">
        <x:v>DF_EMP_TEMP_SEX_ECO_NB-IRN-A-EMP_TEMP_NB-SEX_T-ECO_ISIC4_M-2023</x:v>
      </x:c>
      <x:c r="B794" s="17" t="str">
        <x:v>ilo-ilostat-sdmx-df_emp_temp_sex_eco_nb</x:v>
      </x:c>
      <x:c r="C794" s="17" t="str">
        <x:v>employment_by_economic_activity</x:v>
      </x:c>
      <x:c r="D794" s="17" t="str">
        <x:v>ECO_ISIC4_M</x:v>
      </x:c>
      <x:c r="E794" s="17" t="n">
        <x:v>2023</x:v>
      </x:c>
      <x:c r="F794" s="76" t="n">
        <x:v>364.135</x:v>
      </x:c>
      <x:c r="G794" s="17" t="str">
        <x:v>PS</x:v>
      </x:c>
      <x:c r="H794" s="17" t="n">
        <x:v>3</x:v>
      </x:c>
      <x:c r="I794" s="17" t="str">
        <x:v>observation</x:v>
      </x:c>
      <x:c r="J794" s="17" t="str">
        <x:v>LFS - Labour Force Survey</x:v>
      </x:c>
      <x:c r="K794" s="17" t="str"/>
      <x:c r="L794" s="17" t="str">
        <x:v>Repository: ILO-STATISTICS - Micro data processing</x:v>
      </x:c>
      <x:c r="M794" s="17" t="str">
        <x:v>https://sdmx.ilo.org/rest/data/ILO,DF_EMP_TEMP_SEX_ECO_NB,1.0/IRN.A...?startPeriod=2000&amp;endPeriod=2026</x:v>
      </x:c>
      <x:c r="N794" s="17" t="str">
        <x:v>2026-08-29</x:v>
      </x:c>
    </x:row>
    <x:row r="795">
      <x:c r="A795" s="17" t="str">
        <x:v>DF_EMP_TEMP_SEX_ECO_NB-IRN-A-EMP_TEMP_NB-SEX_T-ECO_ISIC4_N-2023</x:v>
      </x:c>
      <x:c r="B795" s="17" t="str">
        <x:v>ilo-ilostat-sdmx-df_emp_temp_sex_eco_nb</x:v>
      </x:c>
      <x:c r="C795" s="17" t="str">
        <x:v>employment_by_economic_activity</x:v>
      </x:c>
      <x:c r="D795" s="17" t="str">
        <x:v>ECO_ISIC4_N</x:v>
      </x:c>
      <x:c r="E795" s="17" t="n">
        <x:v>2023</x:v>
      </x:c>
      <x:c r="F795" s="76" t="n">
        <x:v>346.036</x:v>
      </x:c>
      <x:c r="G795" s="17" t="str">
        <x:v>PS</x:v>
      </x:c>
      <x:c r="H795" s="17" t="n">
        <x:v>3</x:v>
      </x:c>
      <x:c r="I795" s="17" t="str">
        <x:v>observation</x:v>
      </x:c>
      <x:c r="J795" s="17" t="str">
        <x:v>LFS - Labour Force Survey</x:v>
      </x:c>
      <x:c r="K795" s="17" t="str"/>
      <x:c r="L795" s="17" t="str">
        <x:v>Repository: ILO-STATISTICS - Micro data processing</x:v>
      </x:c>
      <x:c r="M795" s="17" t="str">
        <x:v>https://sdmx.ilo.org/rest/data/ILO,DF_EMP_TEMP_SEX_ECO_NB,1.0/IRN.A...?startPeriod=2000&amp;endPeriod=2026</x:v>
      </x:c>
      <x:c r="N795" s="17" t="str">
        <x:v>2026-08-29</x:v>
      </x:c>
    </x:row>
    <x:row r="796">
      <x:c r="A796" s="17" t="str">
        <x:v>DF_EMP_TEMP_SEX_ECO_NB-IRN-A-EMP_TEMP_NB-SEX_T-ECO_ISIC4_O-2023</x:v>
      </x:c>
      <x:c r="B796" s="17" t="str">
        <x:v>ilo-ilostat-sdmx-df_emp_temp_sex_eco_nb</x:v>
      </x:c>
      <x:c r="C796" s="17" t="str">
        <x:v>employment_by_economic_activity</x:v>
      </x:c>
      <x:c r="D796" s="17" t="str">
        <x:v>ECO_ISIC4_O</x:v>
      </x:c>
      <x:c r="E796" s="17" t="n">
        <x:v>2023</x:v>
      </x:c>
      <x:c r="F796" s="76" t="n">
        <x:v>643.101</x:v>
      </x:c>
      <x:c r="G796" s="17" t="str">
        <x:v>PS</x:v>
      </x:c>
      <x:c r="H796" s="17" t="n">
        <x:v>3</x:v>
      </x:c>
      <x:c r="I796" s="17" t="str">
        <x:v>observation</x:v>
      </x:c>
      <x:c r="J796" s="17" t="str">
        <x:v>LFS - Labour Force Survey</x:v>
      </x:c>
      <x:c r="K796" s="17" t="str"/>
      <x:c r="L796" s="17" t="str">
        <x:v>Repository: ILO-STATISTICS - Micro data processing</x:v>
      </x:c>
      <x:c r="M796" s="17" t="str">
        <x:v>https://sdmx.ilo.org/rest/data/ILO,DF_EMP_TEMP_SEX_ECO_NB,1.0/IRN.A...?startPeriod=2000&amp;endPeriod=2026</x:v>
      </x:c>
      <x:c r="N796" s="17" t="str">
        <x:v>2026-08-29</x:v>
      </x:c>
    </x:row>
    <x:row r="797">
      <x:c r="A797" s="17" t="str">
        <x:v>DF_EMP_TEMP_SEX_ECO_NB-IRN-A-EMP_TEMP_NB-SEX_T-ECO_ISIC4_P-2023</x:v>
      </x:c>
      <x:c r="B797" s="17" t="str">
        <x:v>ilo-ilostat-sdmx-df_emp_temp_sex_eco_nb</x:v>
      </x:c>
      <x:c r="C797" s="17" t="str">
        <x:v>employment_by_economic_activity</x:v>
      </x:c>
      <x:c r="D797" s="17" t="str">
        <x:v>ECO_ISIC4_P</x:v>
      </x:c>
      <x:c r="E797" s="17" t="n">
        <x:v>2023</x:v>
      </x:c>
      <x:c r="F797" s="76" t="n">
        <x:v>1321.602</x:v>
      </x:c>
      <x:c r="G797" s="17" t="str">
        <x:v>PS</x:v>
      </x:c>
      <x:c r="H797" s="17" t="n">
        <x:v>3</x:v>
      </x:c>
      <x:c r="I797" s="17" t="str">
        <x:v>observation</x:v>
      </x:c>
      <x:c r="J797" s="17" t="str">
        <x:v>LFS - Labour Force Survey</x:v>
      </x:c>
      <x:c r="K797" s="17" t="str"/>
      <x:c r="L797" s="17" t="str">
        <x:v>Repository: ILO-STATISTICS - Micro data processing</x:v>
      </x:c>
      <x:c r="M797" s="17" t="str">
        <x:v>https://sdmx.ilo.org/rest/data/ILO,DF_EMP_TEMP_SEX_ECO_NB,1.0/IRN.A...?startPeriod=2000&amp;endPeriod=2026</x:v>
      </x:c>
      <x:c r="N797" s="17" t="str">
        <x:v>2026-08-29</x:v>
      </x:c>
    </x:row>
    <x:row r="798">
      <x:c r="A798" s="17" t="str">
        <x:v>DF_EMP_TEMP_SEX_ECO_NB-IRN-A-EMP_TEMP_NB-SEX_T-ECO_ISIC4_Q-2023</x:v>
      </x:c>
      <x:c r="B798" s="17" t="str">
        <x:v>ilo-ilostat-sdmx-df_emp_temp_sex_eco_nb</x:v>
      </x:c>
      <x:c r="C798" s="17" t="str">
        <x:v>employment_by_economic_activity</x:v>
      </x:c>
      <x:c r="D798" s="17" t="str">
        <x:v>ECO_ISIC4_Q</x:v>
      </x:c>
      <x:c r="E798" s="17" t="n">
        <x:v>2023</x:v>
      </x:c>
      <x:c r="F798" s="76" t="n">
        <x:v>802.64</x:v>
      </x:c>
      <x:c r="G798" s="17" t="str">
        <x:v>PS</x:v>
      </x:c>
      <x:c r="H798" s="17" t="n">
        <x:v>3</x:v>
      </x:c>
      <x:c r="I798" s="17" t="str">
        <x:v>observation</x:v>
      </x:c>
      <x:c r="J798" s="17" t="str">
        <x:v>LFS - Labour Force Survey</x:v>
      </x:c>
      <x:c r="K798" s="17" t="str"/>
      <x:c r="L798" s="17" t="str">
        <x:v>Repository: ILO-STATISTICS - Micro data processing</x:v>
      </x:c>
      <x:c r="M798" s="17" t="str">
        <x:v>https://sdmx.ilo.org/rest/data/ILO,DF_EMP_TEMP_SEX_ECO_NB,1.0/IRN.A...?startPeriod=2000&amp;endPeriod=2026</x:v>
      </x:c>
      <x:c r="N798" s="17" t="str">
        <x:v>2026-08-29</x:v>
      </x:c>
    </x:row>
    <x:row r="799">
      <x:c r="A799" s="17" t="str">
        <x:v>DF_EMP_TEMP_SEX_ECO_NB-IRN-A-EMP_TEMP_NB-SEX_T-ECO_ISIC4_R-2023</x:v>
      </x:c>
      <x:c r="B799" s="17" t="str">
        <x:v>ilo-ilostat-sdmx-df_emp_temp_sex_eco_nb</x:v>
      </x:c>
      <x:c r="C799" s="17" t="str">
        <x:v>employment_by_economic_activity</x:v>
      </x:c>
      <x:c r="D799" s="17" t="str">
        <x:v>ECO_ISIC4_R</x:v>
      </x:c>
      <x:c r="E799" s="17" t="n">
        <x:v>2023</x:v>
      </x:c>
      <x:c r="F799" s="76" t="n">
        <x:v>133.791</x:v>
      </x:c>
      <x:c r="G799" s="17" t="str">
        <x:v>PS</x:v>
      </x:c>
      <x:c r="H799" s="17" t="n">
        <x:v>3</x:v>
      </x:c>
      <x:c r="I799" s="17" t="str">
        <x:v>observation</x:v>
      </x:c>
      <x:c r="J799" s="17" t="str">
        <x:v>LFS - Labour Force Survey</x:v>
      </x:c>
      <x:c r="K799" s="17" t="str"/>
      <x:c r="L799" s="17" t="str">
        <x:v>Repository: ILO-STATISTICS - Micro data processing</x:v>
      </x:c>
      <x:c r="M799" s="17" t="str">
        <x:v>https://sdmx.ilo.org/rest/data/ILO,DF_EMP_TEMP_SEX_ECO_NB,1.0/IRN.A...?startPeriod=2000&amp;endPeriod=2026</x:v>
      </x:c>
      <x:c r="N799" s="17" t="str">
        <x:v>2026-08-29</x:v>
      </x:c>
    </x:row>
    <x:row r="800">
      <x:c r="A800" s="17" t="str">
        <x:v>DF_EMP_TEMP_SEX_ECO_NB-IRN-A-EMP_TEMP_NB-SEX_T-ECO_ISIC4_S-2023</x:v>
      </x:c>
      <x:c r="B800" s="17" t="str">
        <x:v>ilo-ilostat-sdmx-df_emp_temp_sex_eco_nb</x:v>
      </x:c>
      <x:c r="C800" s="17" t="str">
        <x:v>employment_by_economic_activity</x:v>
      </x:c>
      <x:c r="D800" s="17" t="str">
        <x:v>ECO_ISIC4_S</x:v>
      </x:c>
      <x:c r="E800" s="17" t="n">
        <x:v>2023</x:v>
      </x:c>
      <x:c r="F800" s="76" t="n">
        <x:v>686.012</x:v>
      </x:c>
      <x:c r="G800" s="17" t="str">
        <x:v>PS</x:v>
      </x:c>
      <x:c r="H800" s="17" t="n">
        <x:v>3</x:v>
      </x:c>
      <x:c r="I800" s="17" t="str">
        <x:v>observation</x:v>
      </x:c>
      <x:c r="J800" s="17" t="str">
        <x:v>LFS - Labour Force Survey</x:v>
      </x:c>
      <x:c r="K800" s="17" t="str"/>
      <x:c r="L800" s="17" t="str">
        <x:v>Repository: ILO-STATISTICS - Micro data processing</x:v>
      </x:c>
      <x:c r="M800" s="17" t="str">
        <x:v>https://sdmx.ilo.org/rest/data/ILO,DF_EMP_TEMP_SEX_ECO_NB,1.0/IRN.A...?startPeriod=2000&amp;endPeriod=2026</x:v>
      </x:c>
      <x:c r="N800" s="17" t="str">
        <x:v>2026-08-29</x:v>
      </x:c>
    </x:row>
    <x:row r="801">
      <x:c r="A801" s="17" t="str">
        <x:v>DF_EMP_TEMP_SEX_ECO_NB-IRN-A-EMP_TEMP_NB-SEX_T-ECO_ISIC4_T-2023</x:v>
      </x:c>
      <x:c r="B801" s="17" t="str">
        <x:v>ilo-ilostat-sdmx-df_emp_temp_sex_eco_nb</x:v>
      </x:c>
      <x:c r="C801" s="17" t="str">
        <x:v>employment_by_economic_activity</x:v>
      </x:c>
      <x:c r="D801" s="17" t="str">
        <x:v>ECO_ISIC4_T</x:v>
      </x:c>
      <x:c r="E801" s="17" t="n">
        <x:v>2023</x:v>
      </x:c>
      <x:c r="F801" s="76" t="n">
        <x:v>43.017</x:v>
      </x:c>
      <x:c r="G801" s="17" t="str">
        <x:v>PS</x:v>
      </x:c>
      <x:c r="H801" s="17" t="n">
        <x:v>3</x:v>
      </x:c>
      <x:c r="I801" s="17" t="str">
        <x:v>observation</x:v>
      </x:c>
      <x:c r="J801" s="17" t="str">
        <x:v>LFS - Labour Force Survey</x:v>
      </x:c>
      <x:c r="K801" s="17" t="str"/>
      <x:c r="L801" s="17" t="str">
        <x:v>Repository: ILO-STATISTICS - Micro data processing</x:v>
      </x:c>
      <x:c r="M801" s="17" t="str">
        <x:v>https://sdmx.ilo.org/rest/data/ILO,DF_EMP_TEMP_SEX_ECO_NB,1.0/IRN.A...?startPeriod=2000&amp;endPeriod=2026</x:v>
      </x:c>
      <x:c r="N801" s="17" t="str">
        <x:v>2026-08-29</x:v>
      </x:c>
    </x:row>
    <x:row r="802">
      <x:c r="A802" s="17" t="str">
        <x:v>DF_EMP_TEMP_SEX_ECO_NB-IRN-A-EMP_TEMP_NB-SEX_T-ECO_ISIC4_TOTAL-2023</x:v>
      </x:c>
      <x:c r="B802" s="17" t="str">
        <x:v>ilo-ilostat-sdmx-df_emp_temp_sex_eco_nb</x:v>
      </x:c>
      <x:c r="C802" s="17" t="str">
        <x:v>employment_by_economic_activity</x:v>
      </x:c>
      <x:c r="D802" s="17" t="str">
        <x:v>ECO_ISIC4_TOTAL</x:v>
      </x:c>
      <x:c r="E802" s="17" t="n">
        <x:v>2023</x:v>
      </x:c>
      <x:c r="F802" s="76" t="n">
        <x:v>24276.926</x:v>
      </x:c>
      <x:c r="G802" s="17" t="str">
        <x:v>PS</x:v>
      </x:c>
      <x:c r="H802" s="17" t="n">
        <x:v>3</x:v>
      </x:c>
      <x:c r="I802" s="17" t="str">
        <x:v>observation</x:v>
      </x:c>
      <x:c r="J802" s="17" t="str">
        <x:v>LFS - Labour Force Survey</x:v>
      </x:c>
      <x:c r="K802" s="17" t="str"/>
      <x:c r="L802" s="17" t="str">
        <x:v>Repository: ILO-STATISTICS - Micro data processing</x:v>
      </x:c>
      <x:c r="M802" s="17" t="str">
        <x:v>https://sdmx.ilo.org/rest/data/ILO,DF_EMP_TEMP_SEX_ECO_NB,1.0/IRN.A...?startPeriod=2000&amp;endPeriod=2026</x:v>
      </x:c>
      <x:c r="N802" s="17" t="str">
        <x:v>2026-08-29</x:v>
      </x:c>
    </x:row>
    <x:row r="803">
      <x:c r="A803" s="17" t="str">
        <x:v>DF_EMP_TEMP_SEX_ECO_NB-IRN-A-EMP_TEMP_NB-SEX_T-ECO_ISIC4_U-2023</x:v>
      </x:c>
      <x:c r="B803" s="17" t="str">
        <x:v>ilo-ilostat-sdmx-df_emp_temp_sex_eco_nb</x:v>
      </x:c>
      <x:c r="C803" s="17" t="str">
        <x:v>employment_by_economic_activity</x:v>
      </x:c>
      <x:c r="D803" s="17" t="str">
        <x:v>ECO_ISIC4_U</x:v>
      </x:c>
      <x:c r="E803" s="17" t="n">
        <x:v>2023</x:v>
      </x:c>
      <x:c r="F803" s="76" t="n">
        <x:v>0</x:v>
      </x:c>
      <x:c r="G803" s="17" t="str">
        <x:v>PS</x:v>
      </x:c>
      <x:c r="H803" s="17" t="n">
        <x:v>3</x:v>
      </x:c>
      <x:c r="I803" s="17" t="str">
        <x:v>observation</x:v>
      </x:c>
      <x:c r="J803" s="17" t="str">
        <x:v>LFS - Labour Force Survey</x:v>
      </x:c>
      <x:c r="K803" s="17" t="str">
        <x:v>U</x:v>
      </x:c>
      <x:c r="L803" s="17" t="str">
        <x:v>Repository: ILO-STATISTICS - Micro data processing</x:v>
      </x:c>
      <x:c r="M803" s="17" t="str">
        <x:v>https://sdmx.ilo.org/rest/data/ILO,DF_EMP_TEMP_SEX_ECO_NB,1.0/IRN.A...?startPeriod=2000&amp;endPeriod=2026</x:v>
      </x:c>
      <x:c r="N803" s="17" t="str">
        <x:v>2026-08-29</x:v>
      </x:c>
    </x:row>
    <x:row r="804">
      <x:c r="A804" s="17" t="str">
        <x:v>DF_EMP_TEMP_SEX_ECO_NB-IRN-A-EMP_TEMP_NB-SEX_T-ECO_ISIC4_X-2023</x:v>
      </x:c>
      <x:c r="B804" s="17" t="str">
        <x:v>ilo-ilostat-sdmx-df_emp_temp_sex_eco_nb</x:v>
      </x:c>
      <x:c r="C804" s="17" t="str">
        <x:v>employment_by_economic_activity</x:v>
      </x:c>
      <x:c r="D804" s="17" t="str">
        <x:v>ECO_ISIC4_X</x:v>
      </x:c>
      <x:c r="E804" s="17" t="n">
        <x:v>2023</x:v>
      </x:c>
      <x:c r="F804" s="76" t="n">
        <x:v>713.239</x:v>
      </x:c>
      <x:c r="G804" s="17" t="str">
        <x:v>PS</x:v>
      </x:c>
      <x:c r="H804" s="17" t="n">
        <x:v>3</x:v>
      </x:c>
      <x:c r="I804" s="17" t="str">
        <x:v>observation</x:v>
      </x:c>
      <x:c r="J804" s="17" t="str">
        <x:v>LFS - Labour Force Survey</x:v>
      </x:c>
      <x:c r="K804" s="17" t="str"/>
      <x:c r="L804" s="17" t="str">
        <x:v>Repository: ILO-STATISTICS - Micro data processing</x:v>
      </x:c>
      <x:c r="M804" s="17" t="str">
        <x:v>https://sdmx.ilo.org/rest/data/ILO,DF_EMP_TEMP_SEX_ECO_NB,1.0/IRN.A...?startPeriod=2000&amp;endPeriod=2026</x:v>
      </x:c>
      <x:c r="N804" s="17" t="str">
        <x:v>2026-08-29</x:v>
      </x:c>
    </x:row>
    <x:row r="805">
      <x:c r="A805" s="17" t="str">
        <x:v>DF_EMP_TEMP_SEX_ECO_NB-IRN-A-EMP_TEMP_NB-SEX_T-ECO_SECTOR_AGR-2023</x:v>
      </x:c>
      <x:c r="B805" s="17" t="str">
        <x:v>ilo-ilostat-sdmx-df_emp_temp_sex_eco_nb</x:v>
      </x:c>
      <x:c r="C805" s="17" t="str">
        <x:v>employment_by_economic_activity</x:v>
      </x:c>
      <x:c r="D805" s="17" t="str">
        <x:v>ECO_SECTOR_AGR</x:v>
      </x:c>
      <x:c r="E805" s="17" t="n">
        <x:v>2023</x:v>
      </x:c>
      <x:c r="F805" s="76" t="n">
        <x:v>3315.994</x:v>
      </x:c>
      <x:c r="G805" s="17" t="str">
        <x:v>PS</x:v>
      </x:c>
      <x:c r="H805" s="17" t="n">
        <x:v>3</x:v>
      </x:c>
      <x:c r="I805" s="17" t="str">
        <x:v>observation</x:v>
      </x:c>
      <x:c r="J805" s="17" t="str">
        <x:v>LFS - Labour Force Survey</x:v>
      </x:c>
      <x:c r="K805" s="17" t="str"/>
      <x:c r="L805" s="17" t="str">
        <x:v>Repository: ILO-STATISTICS - Micro data processing</x:v>
      </x:c>
      <x:c r="M805" s="17" t="str">
        <x:v>https://sdmx.ilo.org/rest/data/ILO,DF_EMP_TEMP_SEX_ECO_NB,1.0/IRN.A...?startPeriod=2000&amp;endPeriod=2026</x:v>
      </x:c>
      <x:c r="N805" s="17" t="str">
        <x:v>2026-08-29</x:v>
      </x:c>
    </x:row>
    <x:row r="806">
      <x:c r="A806" s="17" t="str">
        <x:v>DF_EMP_TEMP_SEX_ECO_NB-IRN-A-EMP_TEMP_NB-SEX_T-ECO_SECTOR_IND-2023</x:v>
      </x:c>
      <x:c r="B806" s="17" t="str">
        <x:v>ilo-ilostat-sdmx-df_emp_temp_sex_eco_nb</x:v>
      </x:c>
      <x:c r="C806" s="17" t="str">
        <x:v>employment_by_economic_activity</x:v>
      </x:c>
      <x:c r="D806" s="17" t="str">
        <x:v>ECO_SECTOR_IND</x:v>
      </x:c>
      <x:c r="E806" s="17" t="n">
        <x:v>2023</x:v>
      </x:c>
      <x:c r="F806" s="76" t="n">
        <x:v>8248.225</x:v>
      </x:c>
      <x:c r="G806" s="17" t="str">
        <x:v>PS</x:v>
      </x:c>
      <x:c r="H806" s="17" t="n">
        <x:v>3</x:v>
      </x:c>
      <x:c r="I806" s="17" t="str">
        <x:v>observation</x:v>
      </x:c>
      <x:c r="J806" s="17" t="str">
        <x:v>LFS - Labour Force Survey</x:v>
      </x:c>
      <x:c r="K806" s="17" t="str"/>
      <x:c r="L806" s="17" t="str">
        <x:v>Repository: ILO-STATISTICS - Micro data processing</x:v>
      </x:c>
      <x:c r="M806" s="17" t="str">
        <x:v>https://sdmx.ilo.org/rest/data/ILO,DF_EMP_TEMP_SEX_ECO_NB,1.0/IRN.A...?startPeriod=2000&amp;endPeriod=2026</x:v>
      </x:c>
      <x:c r="N806" s="17" t="str">
        <x:v>2026-08-29</x:v>
      </x:c>
    </x:row>
    <x:row r="807">
      <x:c r="A807" s="17" t="str">
        <x:v>DF_EMP_TEMP_SEX_ECO_NB-IRN-A-EMP_TEMP_NB-SEX_T-ECO_SECTOR_NAG-2023</x:v>
      </x:c>
      <x:c r="B807" s="17" t="str">
        <x:v>ilo-ilostat-sdmx-df_emp_temp_sex_eco_nb</x:v>
      </x:c>
      <x:c r="C807" s="17" t="str">
        <x:v>employment_by_economic_activity</x:v>
      </x:c>
      <x:c r="D807" s="17" t="str">
        <x:v>ECO_SECTOR_NAG</x:v>
      </x:c>
      <x:c r="E807" s="17" t="n">
        <x:v>2023</x:v>
      </x:c>
      <x:c r="F807" s="76" t="n">
        <x:v>20960.933</x:v>
      </x:c>
      <x:c r="G807" s="17" t="str">
        <x:v>PS</x:v>
      </x:c>
      <x:c r="H807" s="17" t="n">
        <x:v>3</x:v>
      </x:c>
      <x:c r="I807" s="17" t="str">
        <x:v>observation</x:v>
      </x:c>
      <x:c r="J807" s="17" t="str">
        <x:v>LFS - Labour Force Survey</x:v>
      </x:c>
      <x:c r="K807" s="17" t="str"/>
      <x:c r="L807" s="17" t="str">
        <x:v>Repository: ILO-STATISTICS - Micro data processing</x:v>
      </x:c>
      <x:c r="M807" s="17" t="str">
        <x:v>https://sdmx.ilo.org/rest/data/ILO,DF_EMP_TEMP_SEX_ECO_NB,1.0/IRN.A...?startPeriod=2000&amp;endPeriod=2026</x:v>
      </x:c>
      <x:c r="N807" s="17" t="str">
        <x:v>2026-08-29</x:v>
      </x:c>
    </x:row>
    <x:row r="808">
      <x:c r="A808" s="17" t="str">
        <x:v>DF_EMP_TEMP_SEX_ECO_NB-IRN-A-EMP_TEMP_NB-SEX_T-ECO_SECTOR_SER-2023</x:v>
      </x:c>
      <x:c r="B808" s="17" t="str">
        <x:v>ilo-ilostat-sdmx-df_emp_temp_sex_eco_nb</x:v>
      </x:c>
      <x:c r="C808" s="17" t="str">
        <x:v>employment_by_economic_activity</x:v>
      </x:c>
      <x:c r="D808" s="17" t="str">
        <x:v>ECO_SECTOR_SER</x:v>
      </x:c>
      <x:c r="E808" s="17" t="n">
        <x:v>2023</x:v>
      </x:c>
      <x:c r="F808" s="76" t="n">
        <x:v>11999.469</x:v>
      </x:c>
      <x:c r="G808" s="17" t="str">
        <x:v>PS</x:v>
      </x:c>
      <x:c r="H808" s="17" t="n">
        <x:v>3</x:v>
      </x:c>
      <x:c r="I808" s="17" t="str">
        <x:v>observation</x:v>
      </x:c>
      <x:c r="J808" s="17" t="str">
        <x:v>LFS - Labour Force Survey</x:v>
      </x:c>
      <x:c r="K808" s="17" t="str"/>
      <x:c r="L808" s="17" t="str">
        <x:v>Repository: ILO-STATISTICS - Micro data processing</x:v>
      </x:c>
      <x:c r="M808" s="17" t="str">
        <x:v>https://sdmx.ilo.org/rest/data/ILO,DF_EMP_TEMP_SEX_ECO_NB,1.0/IRN.A...?startPeriod=2000&amp;endPeriod=2026</x:v>
      </x:c>
      <x:c r="N808" s="17" t="str">
        <x:v>2026-08-29</x:v>
      </x:c>
    </x:row>
    <x:row r="809">
      <x:c r="A809" s="17" t="str">
        <x:v>DF_EMP_TEMP_SEX_ECO_NB-IRN-A-EMP_TEMP_NB-SEX_T-ECO_SECTOR_TOTAL-2023</x:v>
      </x:c>
      <x:c r="B809" s="17" t="str">
        <x:v>ilo-ilostat-sdmx-df_emp_temp_sex_eco_nb</x:v>
      </x:c>
      <x:c r="C809" s="17" t="str">
        <x:v>employment_by_economic_activity</x:v>
      </x:c>
      <x:c r="D809" s="17" t="str">
        <x:v>ECO_SECTOR_TOTAL</x:v>
      </x:c>
      <x:c r="E809" s="17" t="n">
        <x:v>2023</x:v>
      </x:c>
      <x:c r="F809" s="76" t="n">
        <x:v>24276.926</x:v>
      </x:c>
      <x:c r="G809" s="17" t="str">
        <x:v>PS</x:v>
      </x:c>
      <x:c r="H809" s="17" t="n">
        <x:v>3</x:v>
      </x:c>
      <x:c r="I809" s="17" t="str">
        <x:v>observation</x:v>
      </x:c>
      <x:c r="J809" s="17" t="str">
        <x:v>LFS - Labour Force Survey</x:v>
      </x:c>
      <x:c r="K809" s="17" t="str"/>
      <x:c r="L809" s="17" t="str">
        <x:v>Repository: ILO-STATISTICS - Micro data processing</x:v>
      </x:c>
      <x:c r="M809" s="17" t="str">
        <x:v>https://sdmx.ilo.org/rest/data/ILO,DF_EMP_TEMP_SEX_ECO_NB,1.0/IRN.A...?startPeriod=2000&amp;endPeriod=2026</x:v>
      </x:c>
      <x:c r="N809" s="17" t="str">
        <x:v>2026-08-29</x:v>
      </x:c>
    </x:row>
    <x:row r="810">
      <x:c r="A810" s="17" t="str">
        <x:v>DF_EMP_TEMP_SEX_ECO_NB-IRN-A-EMP_TEMP_NB-SEX_T-ECO_SECTOR_X-2023</x:v>
      </x:c>
      <x:c r="B810" s="17" t="str">
        <x:v>ilo-ilostat-sdmx-df_emp_temp_sex_eco_nb</x:v>
      </x:c>
      <x:c r="C810" s="17" t="str">
        <x:v>employment_by_economic_activity</x:v>
      </x:c>
      <x:c r="D810" s="17" t="str">
        <x:v>ECO_SECTOR_X</x:v>
      </x:c>
      <x:c r="E810" s="17" t="n">
        <x:v>2023</x:v>
      </x:c>
      <x:c r="F810" s="76" t="n">
        <x:v>713.239</x:v>
      </x:c>
      <x:c r="G810" s="17" t="str">
        <x:v>PS</x:v>
      </x:c>
      <x:c r="H810" s="17" t="n">
        <x:v>3</x:v>
      </x:c>
      <x:c r="I810" s="17" t="str">
        <x:v>observation</x:v>
      </x:c>
      <x:c r="J810" s="17" t="str">
        <x:v>LFS - Labour Force Survey</x:v>
      </x:c>
      <x:c r="K810" s="17" t="str"/>
      <x:c r="L810" s="17" t="str">
        <x:v>Repository: ILO-STATISTICS - Micro data processing</x:v>
      </x:c>
      <x:c r="M810" s="17" t="str">
        <x:v>https://sdmx.ilo.org/rest/data/ILO,DF_EMP_TEMP_SEX_ECO_NB,1.0/IRN.A...?startPeriod=2000&amp;endPeriod=2026</x:v>
      </x:c>
      <x:c r="N810" s="17" t="str">
        <x:v>2026-08-29</x:v>
      </x:c>
    </x:row>
    <x:row r="811">
      <x:c r="A811" s="17" t="str">
        <x:v>DF_EMP_TEMP_SEX_ECO_NB-IRN-A-EMP_TEMP_NB-SEX_T-ECO_AGGREGATE_AGR-2024</x:v>
      </x:c>
      <x:c r="B811" s="17" t="str">
        <x:v>ilo-ilostat-sdmx-df_emp_temp_sex_eco_nb</x:v>
      </x:c>
      <x:c r="C811" s="17" t="str">
        <x:v>employment_by_economic_activity</x:v>
      </x:c>
      <x:c r="D811" s="17" t="str">
        <x:v>ECO_AGGREGATE_AGR</x:v>
      </x:c>
      <x:c r="E811" s="17" t="n">
        <x:v>2024</x:v>
      </x:c>
      <x:c r="F811" s="76" t="n">
        <x:v>3228.495</x:v>
      </x:c>
      <x:c r="G811" s="17" t="str">
        <x:v>PS</x:v>
      </x:c>
      <x:c r="H811" s="17" t="n">
        <x:v>3</x:v>
      </x:c>
      <x:c r="I811" s="17" t="str">
        <x:v>observation</x:v>
      </x:c>
      <x:c r="J811" s="17" t="str">
        <x:v>LFS - Labour Force Survey</x:v>
      </x:c>
      <x:c r="K811" s="17" t="str"/>
      <x:c r="L811" s="17" t="str">
        <x:v>Repository: ILO-STATISTICS - Micro data processing</x:v>
      </x:c>
      <x:c r="M811" s="17" t="str">
        <x:v>https://sdmx.ilo.org/rest/data/ILO,DF_EMP_TEMP_SEX_ECO_NB,1.0/IRN.A...?startPeriod=2000&amp;endPeriod=2026</x:v>
      </x:c>
      <x:c r="N811" s="17" t="str">
        <x:v>2026-08-29</x:v>
      </x:c>
    </x:row>
    <x:row r="812">
      <x:c r="A812" s="17" t="str">
        <x:v>DF_EMP_TEMP_SEX_ECO_NB-IRN-A-EMP_TEMP_NB-SEX_T-ECO_AGGREGATE_CON-2024</x:v>
      </x:c>
      <x:c r="B812" s="17" t="str">
        <x:v>ilo-ilostat-sdmx-df_emp_temp_sex_eco_nb</x:v>
      </x:c>
      <x:c r="C812" s="17" t="str">
        <x:v>employment_by_economic_activity</x:v>
      </x:c>
      <x:c r="D812" s="17" t="str">
        <x:v>ECO_AGGREGATE_CON</x:v>
      </x:c>
      <x:c r="E812" s="17" t="n">
        <x:v>2024</x:v>
      </x:c>
      <x:c r="F812" s="76" t="n">
        <x:v>3397.526</x:v>
      </x:c>
      <x:c r="G812" s="17" t="str">
        <x:v>PS</x:v>
      </x:c>
      <x:c r="H812" s="17" t="n">
        <x:v>3</x:v>
      </x:c>
      <x:c r="I812" s="17" t="str">
        <x:v>observation</x:v>
      </x:c>
      <x:c r="J812" s="17" t="str">
        <x:v>LFS - Labour Force Survey</x:v>
      </x:c>
      <x:c r="K812" s="17" t="str"/>
      <x:c r="L812" s="17" t="str">
        <x:v>Repository: ILO-STATISTICS - Micro data processing</x:v>
      </x:c>
      <x:c r="M812" s="17" t="str">
        <x:v>https://sdmx.ilo.org/rest/data/ILO,DF_EMP_TEMP_SEX_ECO_NB,1.0/IRN.A...?startPeriod=2000&amp;endPeriod=2026</x:v>
      </x:c>
      <x:c r="N812" s="17" t="str">
        <x:v>2026-08-29</x:v>
      </x:c>
    </x:row>
    <x:row r="813">
      <x:c r="A813" s="17" t="str">
        <x:v>DF_EMP_TEMP_SEX_ECO_NB-IRN-A-EMP_TEMP_NB-SEX_T-ECO_AGGREGATE_MAN-2024</x:v>
      </x:c>
      <x:c r="B813" s="17" t="str">
        <x:v>ilo-ilostat-sdmx-df_emp_temp_sex_eco_nb</x:v>
      </x:c>
      <x:c r="C813" s="17" t="str">
        <x:v>employment_by_economic_activity</x:v>
      </x:c>
      <x:c r="D813" s="17" t="str">
        <x:v>ECO_AGGREGATE_MAN</x:v>
      </x:c>
      <x:c r="E813" s="17" t="n">
        <x:v>2024</x:v>
      </x:c>
      <x:c r="F813" s="76" t="n">
        <x:v>4335.783</x:v>
      </x:c>
      <x:c r="G813" s="17" t="str">
        <x:v>PS</x:v>
      </x:c>
      <x:c r="H813" s="17" t="n">
        <x:v>3</x:v>
      </x:c>
      <x:c r="I813" s="17" t="str">
        <x:v>observation</x:v>
      </x:c>
      <x:c r="J813" s="17" t="str">
        <x:v>LFS - Labour Force Survey</x:v>
      </x:c>
      <x:c r="K813" s="17" t="str"/>
      <x:c r="L813" s="17" t="str">
        <x:v>Repository: ILO-STATISTICS - Micro data processing</x:v>
      </x:c>
      <x:c r="M813" s="17" t="str">
        <x:v>https://sdmx.ilo.org/rest/data/ILO,DF_EMP_TEMP_SEX_ECO_NB,1.0/IRN.A...?startPeriod=2000&amp;endPeriod=2026</x:v>
      </x:c>
      <x:c r="N813" s="17" t="str">
        <x:v>2026-08-29</x:v>
      </x:c>
    </x:row>
    <x:row r="814">
      <x:c r="A814" s="17" t="str">
        <x:v>DF_EMP_TEMP_SEX_ECO_NB-IRN-A-EMP_TEMP_NB-SEX_T-ECO_AGGREGATE_MEL-2024</x:v>
      </x:c>
      <x:c r="B814" s="17" t="str">
        <x:v>ilo-ilostat-sdmx-df_emp_temp_sex_eco_nb</x:v>
      </x:c>
      <x:c r="C814" s="17" t="str">
        <x:v>employment_by_economic_activity</x:v>
      </x:c>
      <x:c r="D814" s="17" t="str">
        <x:v>ECO_AGGREGATE_MEL</x:v>
      </x:c>
      <x:c r="E814" s="17" t="n">
        <x:v>2024</x:v>
      </x:c>
      <x:c r="F814" s="76" t="n">
        <x:v>529.94</x:v>
      </x:c>
      <x:c r="G814" s="17" t="str">
        <x:v>PS</x:v>
      </x:c>
      <x:c r="H814" s="17" t="n">
        <x:v>3</x:v>
      </x:c>
      <x:c r="I814" s="17" t="str">
        <x:v>observation</x:v>
      </x:c>
      <x:c r="J814" s="17" t="str">
        <x:v>LFS - Labour Force Survey</x:v>
      </x:c>
      <x:c r="K814" s="17" t="str"/>
      <x:c r="L814" s="17" t="str">
        <x:v>Repository: ILO-STATISTICS - Micro data processing</x:v>
      </x:c>
      <x:c r="M814" s="17" t="str">
        <x:v>https://sdmx.ilo.org/rest/data/ILO,DF_EMP_TEMP_SEX_ECO_NB,1.0/IRN.A...?startPeriod=2000&amp;endPeriod=2026</x:v>
      </x:c>
      <x:c r="N814" s="17" t="str">
        <x:v>2026-08-29</x:v>
      </x:c>
    </x:row>
    <x:row r="815">
      <x:c r="A815" s="17" t="str">
        <x:v>DF_EMP_TEMP_SEX_ECO_NB-IRN-A-EMP_TEMP_NB-SEX_T-ECO_AGGREGATE_MKT-2024</x:v>
      </x:c>
      <x:c r="B815" s="17" t="str">
        <x:v>ilo-ilostat-sdmx-df_emp_temp_sex_eco_nb</x:v>
      </x:c>
      <x:c r="C815" s="17" t="str">
        <x:v>employment_by_economic_activity</x:v>
      </x:c>
      <x:c r="D815" s="17" t="str">
        <x:v>ECO_AGGREGATE_MKT</x:v>
      </x:c>
      <x:c r="E815" s="17" t="n">
        <x:v>2024</x:v>
      </x:c>
      <x:c r="F815" s="76" t="n">
        <x:v>8707.237</x:v>
      </x:c>
      <x:c r="G815" s="17" t="str">
        <x:v>PS</x:v>
      </x:c>
      <x:c r="H815" s="17" t="n">
        <x:v>3</x:v>
      </x:c>
      <x:c r="I815" s="17" t="str">
        <x:v>observation</x:v>
      </x:c>
      <x:c r="J815" s="17" t="str">
        <x:v>LFS - Labour Force Survey</x:v>
      </x:c>
      <x:c r="K815" s="17" t="str"/>
      <x:c r="L815" s="17" t="str">
        <x:v>Repository: ILO-STATISTICS - Micro data processing</x:v>
      </x:c>
      <x:c r="M815" s="17" t="str">
        <x:v>https://sdmx.ilo.org/rest/data/ILO,DF_EMP_TEMP_SEX_ECO_NB,1.0/IRN.A...?startPeriod=2000&amp;endPeriod=2026</x:v>
      </x:c>
      <x:c r="N815" s="17" t="str">
        <x:v>2026-08-29</x:v>
      </x:c>
    </x:row>
    <x:row r="816">
      <x:c r="A816" s="17" t="str">
        <x:v>DF_EMP_TEMP_SEX_ECO_NB-IRN-A-EMP_TEMP_NB-SEX_T-ECO_AGGREGATE_PUB-2024</x:v>
      </x:c>
      <x:c r="B816" s="17" t="str">
        <x:v>ilo-ilostat-sdmx-df_emp_temp_sex_eco_nb</x:v>
      </x:c>
      <x:c r="C816" s="17" t="str">
        <x:v>employment_by_economic_activity</x:v>
      </x:c>
      <x:c r="D816" s="17" t="str">
        <x:v>ECO_AGGREGATE_PUB</x:v>
      </x:c>
      <x:c r="E816" s="17" t="n">
        <x:v>2024</x:v>
      </x:c>
      <x:c r="F816" s="76" t="n">
        <x:v>3680.619</x:v>
      </x:c>
      <x:c r="G816" s="17" t="str">
        <x:v>PS</x:v>
      </x:c>
      <x:c r="H816" s="17" t="n">
        <x:v>3</x:v>
      </x:c>
      <x:c r="I816" s="17" t="str">
        <x:v>observation</x:v>
      </x:c>
      <x:c r="J816" s="17" t="str">
        <x:v>LFS - Labour Force Survey</x:v>
      </x:c>
      <x:c r="K816" s="17" t="str"/>
      <x:c r="L816" s="17" t="str">
        <x:v>Repository: ILO-STATISTICS - Micro data processing</x:v>
      </x:c>
      <x:c r="M816" s="17" t="str">
        <x:v>https://sdmx.ilo.org/rest/data/ILO,DF_EMP_TEMP_SEX_ECO_NB,1.0/IRN.A...?startPeriod=2000&amp;endPeriod=2026</x:v>
      </x:c>
      <x:c r="N816" s="17" t="str">
        <x:v>2026-08-29</x:v>
      </x:c>
    </x:row>
    <x:row r="817">
      <x:c r="A817" s="17" t="str">
        <x:v>DF_EMP_TEMP_SEX_ECO_NB-IRN-A-EMP_TEMP_NB-SEX_T-ECO_AGGREGATE_TOTAL-2024</x:v>
      </x:c>
      <x:c r="B817" s="17" t="str">
        <x:v>ilo-ilostat-sdmx-df_emp_temp_sex_eco_nb</x:v>
      </x:c>
      <x:c r="C817" s="17" t="str">
        <x:v>employment_by_economic_activity</x:v>
      </x:c>
      <x:c r="D817" s="17" t="str">
        <x:v>ECO_AGGREGATE_TOTAL</x:v>
      </x:c>
      <x:c r="E817" s="17" t="n">
        <x:v>2024</x:v>
      </x:c>
      <x:c r="F817" s="76" t="n">
        <x:v>24567.799</x:v>
      </x:c>
      <x:c r="G817" s="17" t="str">
        <x:v>PS</x:v>
      </x:c>
      <x:c r="H817" s="17" t="n">
        <x:v>3</x:v>
      </x:c>
      <x:c r="I817" s="17" t="str">
        <x:v>observation</x:v>
      </x:c>
      <x:c r="J817" s="17" t="str">
        <x:v>LFS - Labour Force Survey</x:v>
      </x:c>
      <x:c r="K817" s="17" t="str"/>
      <x:c r="L817" s="17" t="str">
        <x:v>Repository: ILO-STATISTICS - Micro data processing</x:v>
      </x:c>
      <x:c r="M817" s="17" t="str">
        <x:v>https://sdmx.ilo.org/rest/data/ILO,DF_EMP_TEMP_SEX_ECO_NB,1.0/IRN.A...?startPeriod=2000&amp;endPeriod=2026</x:v>
      </x:c>
      <x:c r="N817" s="17" t="str">
        <x:v>2026-08-29</x:v>
      </x:c>
    </x:row>
    <x:row r="818">
      <x:c r="A818" s="17" t="str">
        <x:v>DF_EMP_TEMP_SEX_ECO_NB-IRN-A-EMP_TEMP_NB-SEX_T-ECO_AGGREGATE_X-2024</x:v>
      </x:c>
      <x:c r="B818" s="17" t="str">
        <x:v>ilo-ilostat-sdmx-df_emp_temp_sex_eco_nb</x:v>
      </x:c>
      <x:c r="C818" s="17" t="str">
        <x:v>employment_by_economic_activity</x:v>
      </x:c>
      <x:c r="D818" s="17" t="str">
        <x:v>ECO_AGGREGATE_X</x:v>
      </x:c>
      <x:c r="E818" s="17" t="n">
        <x:v>2024</x:v>
      </x:c>
      <x:c r="F818" s="76" t="n">
        <x:v>688.198</x:v>
      </x:c>
      <x:c r="G818" s="17" t="str">
        <x:v>PS</x:v>
      </x:c>
      <x:c r="H818" s="17" t="n">
        <x:v>3</x:v>
      </x:c>
      <x:c r="I818" s="17" t="str">
        <x:v>observation</x:v>
      </x:c>
      <x:c r="J818" s="17" t="str">
        <x:v>LFS - Labour Force Survey</x:v>
      </x:c>
      <x:c r="K818" s="17" t="str"/>
      <x:c r="L818" s="17" t="str">
        <x:v>Repository: ILO-STATISTICS - Micro data processing</x:v>
      </x:c>
      <x:c r="M818" s="17" t="str">
        <x:v>https://sdmx.ilo.org/rest/data/ILO,DF_EMP_TEMP_SEX_ECO_NB,1.0/IRN.A...?startPeriod=2000&amp;endPeriod=2026</x:v>
      </x:c>
      <x:c r="N818" s="17" t="str">
        <x:v>2026-08-29</x:v>
      </x:c>
    </x:row>
    <x:row r="819">
      <x:c r="A819" s="17" t="str">
        <x:v>DF_EMP_TEMP_SEX_ECO_NB-IRN-A-EMP_TEMP_NB-SEX_T-ECO_ISIC4_A-2024</x:v>
      </x:c>
      <x:c r="B819" s="17" t="str">
        <x:v>ilo-ilostat-sdmx-df_emp_temp_sex_eco_nb</x:v>
      </x:c>
      <x:c r="C819" s="17" t="str">
        <x:v>employment_by_economic_activity</x:v>
      </x:c>
      <x:c r="D819" s="17" t="str">
        <x:v>ECO_ISIC4_A</x:v>
      </x:c>
      <x:c r="E819" s="17" t="n">
        <x:v>2024</x:v>
      </x:c>
      <x:c r="F819" s="76" t="n">
        <x:v>3228.495</x:v>
      </x:c>
      <x:c r="G819" s="17" t="str">
        <x:v>PS</x:v>
      </x:c>
      <x:c r="H819" s="17" t="n">
        <x:v>3</x:v>
      </x:c>
      <x:c r="I819" s="17" t="str">
        <x:v>observation</x:v>
      </x:c>
      <x:c r="J819" s="17" t="str">
        <x:v>LFS - Labour Force Survey</x:v>
      </x:c>
      <x:c r="K819" s="17" t="str"/>
      <x:c r="L819" s="17" t="str">
        <x:v>Repository: ILO-STATISTICS - Micro data processing</x:v>
      </x:c>
      <x:c r="M819" s="17" t="str">
        <x:v>https://sdmx.ilo.org/rest/data/ILO,DF_EMP_TEMP_SEX_ECO_NB,1.0/IRN.A...?startPeriod=2000&amp;endPeriod=2026</x:v>
      </x:c>
      <x:c r="N819" s="17" t="str">
        <x:v>2026-08-29</x:v>
      </x:c>
    </x:row>
    <x:row r="820">
      <x:c r="A820" s="17" t="str">
        <x:v>DF_EMP_TEMP_SEX_ECO_NB-IRN-A-EMP_TEMP_NB-SEX_T-ECO_ISIC4_B-2024</x:v>
      </x:c>
      <x:c r="B820" s="17" t="str">
        <x:v>ilo-ilostat-sdmx-df_emp_temp_sex_eco_nb</x:v>
      </x:c>
      <x:c r="C820" s="17" t="str">
        <x:v>employment_by_economic_activity</x:v>
      </x:c>
      <x:c r="D820" s="17" t="str">
        <x:v>ECO_ISIC4_B</x:v>
      </x:c>
      <x:c r="E820" s="17" t="n">
        <x:v>2024</x:v>
      </x:c>
      <x:c r="F820" s="76" t="n">
        <x:v>193.696</x:v>
      </x:c>
      <x:c r="G820" s="17" t="str">
        <x:v>PS</x:v>
      </x:c>
      <x:c r="H820" s="17" t="n">
        <x:v>3</x:v>
      </x:c>
      <x:c r="I820" s="17" t="str">
        <x:v>observation</x:v>
      </x:c>
      <x:c r="J820" s="17" t="str">
        <x:v>LFS - Labour Force Survey</x:v>
      </x:c>
      <x:c r="K820" s="17" t="str"/>
      <x:c r="L820" s="17" t="str">
        <x:v>Repository: ILO-STATISTICS - Micro data processing</x:v>
      </x:c>
      <x:c r="M820" s="17" t="str">
        <x:v>https://sdmx.ilo.org/rest/data/ILO,DF_EMP_TEMP_SEX_ECO_NB,1.0/IRN.A...?startPeriod=2000&amp;endPeriod=2026</x:v>
      </x:c>
      <x:c r="N820" s="17" t="str">
        <x:v>2026-08-29</x:v>
      </x:c>
    </x:row>
    <x:row r="821">
      <x:c r="A821" s="17" t="str">
        <x:v>DF_EMP_TEMP_SEX_ECO_NB-IRN-A-EMP_TEMP_NB-SEX_T-ECO_ISIC4_C-2024</x:v>
      </x:c>
      <x:c r="B821" s="17" t="str">
        <x:v>ilo-ilostat-sdmx-df_emp_temp_sex_eco_nb</x:v>
      </x:c>
      <x:c r="C821" s="17" t="str">
        <x:v>employment_by_economic_activity</x:v>
      </x:c>
      <x:c r="D821" s="17" t="str">
        <x:v>ECO_ISIC4_C</x:v>
      </x:c>
      <x:c r="E821" s="17" t="n">
        <x:v>2024</x:v>
      </x:c>
      <x:c r="F821" s="76" t="n">
        <x:v>4335.783</x:v>
      </x:c>
      <x:c r="G821" s="17" t="str">
        <x:v>PS</x:v>
      </x:c>
      <x:c r="H821" s="17" t="n">
        <x:v>3</x:v>
      </x:c>
      <x:c r="I821" s="17" t="str">
        <x:v>observation</x:v>
      </x:c>
      <x:c r="J821" s="17" t="str">
        <x:v>LFS - Labour Force Survey</x:v>
      </x:c>
      <x:c r="K821" s="17" t="str"/>
      <x:c r="L821" s="17" t="str">
        <x:v>Repository: ILO-STATISTICS - Micro data processing</x:v>
      </x:c>
      <x:c r="M821" s="17" t="str">
        <x:v>https://sdmx.ilo.org/rest/data/ILO,DF_EMP_TEMP_SEX_ECO_NB,1.0/IRN.A...?startPeriod=2000&amp;endPeriod=2026</x:v>
      </x:c>
      <x:c r="N821" s="17" t="str">
        <x:v>2026-08-29</x:v>
      </x:c>
    </x:row>
    <x:row r="822">
      <x:c r="A822" s="17" t="str">
        <x:v>DF_EMP_TEMP_SEX_ECO_NB-IRN-A-EMP_TEMP_NB-SEX_T-ECO_ISIC4_D-2024</x:v>
      </x:c>
      <x:c r="B822" s="17" t="str">
        <x:v>ilo-ilostat-sdmx-df_emp_temp_sex_eco_nb</x:v>
      </x:c>
      <x:c r="C822" s="17" t="str">
        <x:v>employment_by_economic_activity</x:v>
      </x:c>
      <x:c r="D822" s="17" t="str">
        <x:v>ECO_ISIC4_D</x:v>
      </x:c>
      <x:c r="E822" s="17" t="n">
        <x:v>2024</x:v>
      </x:c>
      <x:c r="F822" s="76" t="n">
        <x:v>191.43</x:v>
      </x:c>
      <x:c r="G822" s="17" t="str">
        <x:v>PS</x:v>
      </x:c>
      <x:c r="H822" s="17" t="n">
        <x:v>3</x:v>
      </x:c>
      <x:c r="I822" s="17" t="str">
        <x:v>observation</x:v>
      </x:c>
      <x:c r="J822" s="17" t="str">
        <x:v>LFS - Labour Force Survey</x:v>
      </x:c>
      <x:c r="K822" s="17" t="str"/>
      <x:c r="L822" s="17" t="str">
        <x:v>Repository: ILO-STATISTICS - Micro data processing</x:v>
      </x:c>
      <x:c r="M822" s="17" t="str">
        <x:v>https://sdmx.ilo.org/rest/data/ILO,DF_EMP_TEMP_SEX_ECO_NB,1.0/IRN.A...?startPeriod=2000&amp;endPeriod=2026</x:v>
      </x:c>
      <x:c r="N822" s="17" t="str">
        <x:v>2026-08-29</x:v>
      </x:c>
    </x:row>
    <x:row r="823">
      <x:c r="A823" s="17" t="str">
        <x:v>DF_EMP_TEMP_SEX_ECO_NB-IRN-A-EMP_TEMP_NB-SEX_T-ECO_ISIC4_E-2024</x:v>
      </x:c>
      <x:c r="B823" s="17" t="str">
        <x:v>ilo-ilostat-sdmx-df_emp_temp_sex_eco_nb</x:v>
      </x:c>
      <x:c r="C823" s="17" t="str">
        <x:v>employment_by_economic_activity</x:v>
      </x:c>
      <x:c r="D823" s="17" t="str">
        <x:v>ECO_ISIC4_E</x:v>
      </x:c>
      <x:c r="E823" s="17" t="n">
        <x:v>2024</x:v>
      </x:c>
      <x:c r="F823" s="76" t="n">
        <x:v>144.813</x:v>
      </x:c>
      <x:c r="G823" s="17" t="str">
        <x:v>PS</x:v>
      </x:c>
      <x:c r="H823" s="17" t="n">
        <x:v>3</x:v>
      </x:c>
      <x:c r="I823" s="17" t="str">
        <x:v>observation</x:v>
      </x:c>
      <x:c r="J823" s="17" t="str">
        <x:v>LFS - Labour Force Survey</x:v>
      </x:c>
      <x:c r="K823" s="17" t="str"/>
      <x:c r="L823" s="17" t="str">
        <x:v>Repository: ILO-STATISTICS - Micro data processing</x:v>
      </x:c>
      <x:c r="M823" s="17" t="str">
        <x:v>https://sdmx.ilo.org/rest/data/ILO,DF_EMP_TEMP_SEX_ECO_NB,1.0/IRN.A...?startPeriod=2000&amp;endPeriod=2026</x:v>
      </x:c>
      <x:c r="N823" s="17" t="str">
        <x:v>2026-08-29</x:v>
      </x:c>
    </x:row>
    <x:row r="824">
      <x:c r="A824" s="17" t="str">
        <x:v>DF_EMP_TEMP_SEX_ECO_NB-IRN-A-EMP_TEMP_NB-SEX_T-ECO_ISIC4_F-2024</x:v>
      </x:c>
      <x:c r="B824" s="17" t="str">
        <x:v>ilo-ilostat-sdmx-df_emp_temp_sex_eco_nb</x:v>
      </x:c>
      <x:c r="C824" s="17" t="str">
        <x:v>employment_by_economic_activity</x:v>
      </x:c>
      <x:c r="D824" s="17" t="str">
        <x:v>ECO_ISIC4_F</x:v>
      </x:c>
      <x:c r="E824" s="17" t="n">
        <x:v>2024</x:v>
      </x:c>
      <x:c r="F824" s="76" t="n">
        <x:v>3397.526</x:v>
      </x:c>
      <x:c r="G824" s="17" t="str">
        <x:v>PS</x:v>
      </x:c>
      <x:c r="H824" s="17" t="n">
        <x:v>3</x:v>
      </x:c>
      <x:c r="I824" s="17" t="str">
        <x:v>observation</x:v>
      </x:c>
      <x:c r="J824" s="17" t="str">
        <x:v>LFS - Labour Force Survey</x:v>
      </x:c>
      <x:c r="K824" s="17" t="str"/>
      <x:c r="L824" s="17" t="str">
        <x:v>Repository: ILO-STATISTICS - Micro data processing</x:v>
      </x:c>
      <x:c r="M824" s="17" t="str">
        <x:v>https://sdmx.ilo.org/rest/data/ILO,DF_EMP_TEMP_SEX_ECO_NB,1.0/IRN.A...?startPeriod=2000&amp;endPeriod=2026</x:v>
      </x:c>
      <x:c r="N824" s="17" t="str">
        <x:v>2026-08-29</x:v>
      </x:c>
    </x:row>
    <x:row r="825">
      <x:c r="A825" s="17" t="str">
        <x:v>DF_EMP_TEMP_SEX_ECO_NB-IRN-A-EMP_TEMP_NB-SEX_T-ECO_ISIC4_G-2024</x:v>
      </x:c>
      <x:c r="B825" s="17" t="str">
        <x:v>ilo-ilostat-sdmx-df_emp_temp_sex_eco_nb</x:v>
      </x:c>
      <x:c r="C825" s="17" t="str">
        <x:v>employment_by_economic_activity</x:v>
      </x:c>
      <x:c r="D825" s="17" t="str">
        <x:v>ECO_ISIC4_G</x:v>
      </x:c>
      <x:c r="E825" s="17" t="n">
        <x:v>2024</x:v>
      </x:c>
      <x:c r="F825" s="76" t="n">
        <x:v>4248.21</x:v>
      </x:c>
      <x:c r="G825" s="17" t="str">
        <x:v>PS</x:v>
      </x:c>
      <x:c r="H825" s="17" t="n">
        <x:v>3</x:v>
      </x:c>
      <x:c r="I825" s="17" t="str">
        <x:v>observation</x:v>
      </x:c>
      <x:c r="J825" s="17" t="str">
        <x:v>LFS - Labour Force Survey</x:v>
      </x:c>
      <x:c r="K825" s="17" t="str"/>
      <x:c r="L825" s="17" t="str">
        <x:v>Repository: ILO-STATISTICS - Micro data processing</x:v>
      </x:c>
      <x:c r="M825" s="17" t="str">
        <x:v>https://sdmx.ilo.org/rest/data/ILO,DF_EMP_TEMP_SEX_ECO_NB,1.0/IRN.A...?startPeriod=2000&amp;endPeriod=2026</x:v>
      </x:c>
      <x:c r="N825" s="17" t="str">
        <x:v>2026-08-29</x:v>
      </x:c>
    </x:row>
    <x:row r="826">
      <x:c r="A826" s="17" t="str">
        <x:v>DF_EMP_TEMP_SEX_ECO_NB-IRN-A-EMP_TEMP_NB-SEX_T-ECO_ISIC4_H-2024</x:v>
      </x:c>
      <x:c r="B826" s="17" t="str">
        <x:v>ilo-ilostat-sdmx-df_emp_temp_sex_eco_nb</x:v>
      </x:c>
      <x:c r="C826" s="17" t="str">
        <x:v>employment_by_economic_activity</x:v>
      </x:c>
      <x:c r="D826" s="17" t="str">
        <x:v>ECO_ISIC4_H</x:v>
      </x:c>
      <x:c r="E826" s="17" t="n">
        <x:v>2024</x:v>
      </x:c>
      <x:c r="F826" s="76" t="n">
        <x:v>2462.804</x:v>
      </x:c>
      <x:c r="G826" s="17" t="str">
        <x:v>PS</x:v>
      </x:c>
      <x:c r="H826" s="17" t="n">
        <x:v>3</x:v>
      </x:c>
      <x:c r="I826" s="17" t="str">
        <x:v>observation</x:v>
      </x:c>
      <x:c r="J826" s="17" t="str">
        <x:v>LFS - Labour Force Survey</x:v>
      </x:c>
      <x:c r="K826" s="17" t="str"/>
      <x:c r="L826" s="17" t="str">
        <x:v>Repository: ILO-STATISTICS - Micro data processing</x:v>
      </x:c>
      <x:c r="M826" s="17" t="str">
        <x:v>https://sdmx.ilo.org/rest/data/ILO,DF_EMP_TEMP_SEX_ECO_NB,1.0/IRN.A...?startPeriod=2000&amp;endPeriod=2026</x:v>
      </x:c>
      <x:c r="N826" s="17" t="str">
        <x:v>2026-08-29</x:v>
      </x:c>
    </x:row>
    <x:row r="827">
      <x:c r="A827" s="17" t="str">
        <x:v>DF_EMP_TEMP_SEX_ECO_NB-IRN-A-EMP_TEMP_NB-SEX_T-ECO_ISIC4_I-2024</x:v>
      </x:c>
      <x:c r="B827" s="17" t="str">
        <x:v>ilo-ilostat-sdmx-df_emp_temp_sex_eco_nb</x:v>
      </x:c>
      <x:c r="C827" s="17" t="str">
        <x:v>employment_by_economic_activity</x:v>
      </x:c>
      <x:c r="D827" s="17" t="str">
        <x:v>ECO_ISIC4_I</x:v>
      </x:c>
      <x:c r="E827" s="17" t="n">
        <x:v>2024</x:v>
      </x:c>
      <x:c r="F827" s="76" t="n">
        <x:v>431.303</x:v>
      </x:c>
      <x:c r="G827" s="17" t="str">
        <x:v>PS</x:v>
      </x:c>
      <x:c r="H827" s="17" t="n">
        <x:v>3</x:v>
      </x:c>
      <x:c r="I827" s="17" t="str">
        <x:v>observation</x:v>
      </x:c>
      <x:c r="J827" s="17" t="str">
        <x:v>LFS - Labour Force Survey</x:v>
      </x:c>
      <x:c r="K827" s="17" t="str"/>
      <x:c r="L827" s="17" t="str">
        <x:v>Repository: ILO-STATISTICS - Micro data processing</x:v>
      </x:c>
      <x:c r="M827" s="17" t="str">
        <x:v>https://sdmx.ilo.org/rest/data/ILO,DF_EMP_TEMP_SEX_ECO_NB,1.0/IRN.A...?startPeriod=2000&amp;endPeriod=2026</x:v>
      </x:c>
      <x:c r="N827" s="17" t="str">
        <x:v>2026-08-29</x:v>
      </x:c>
    </x:row>
    <x:row r="828">
      <x:c r="A828" s="17" t="str">
        <x:v>DF_EMP_TEMP_SEX_ECO_NB-IRN-A-EMP_TEMP_NB-SEX_T-ECO_ISIC4_J-2024</x:v>
      </x:c>
      <x:c r="B828" s="17" t="str">
        <x:v>ilo-ilostat-sdmx-df_emp_temp_sex_eco_nb</x:v>
      </x:c>
      <x:c r="C828" s="17" t="str">
        <x:v>employment_by_economic_activity</x:v>
      </x:c>
      <x:c r="D828" s="17" t="str">
        <x:v>ECO_ISIC4_J</x:v>
      </x:c>
      <x:c r="E828" s="17" t="n">
        <x:v>2024</x:v>
      </x:c>
      <x:c r="F828" s="76" t="n">
        <x:v>256.506</x:v>
      </x:c>
      <x:c r="G828" s="17" t="str">
        <x:v>PS</x:v>
      </x:c>
      <x:c r="H828" s="17" t="n">
        <x:v>3</x:v>
      </x:c>
      <x:c r="I828" s="17" t="str">
        <x:v>observation</x:v>
      </x:c>
      <x:c r="J828" s="17" t="str">
        <x:v>LFS - Labour Force Survey</x:v>
      </x:c>
      <x:c r="K828" s="17" t="str"/>
      <x:c r="L828" s="17" t="str">
        <x:v>Repository: ILO-STATISTICS - Micro data processing</x:v>
      </x:c>
      <x:c r="M828" s="17" t="str">
        <x:v>https://sdmx.ilo.org/rest/data/ILO,DF_EMP_TEMP_SEX_ECO_NB,1.0/IRN.A...?startPeriod=2000&amp;endPeriod=2026</x:v>
      </x:c>
      <x:c r="N828" s="17" t="str">
        <x:v>2026-08-29</x:v>
      </x:c>
    </x:row>
    <x:row r="829">
      <x:c r="A829" s="17" t="str">
        <x:v>DF_EMP_TEMP_SEX_ECO_NB-IRN-A-EMP_TEMP_NB-SEX_T-ECO_ISIC4_K-2024</x:v>
      </x:c>
      <x:c r="B829" s="17" t="str">
        <x:v>ilo-ilostat-sdmx-df_emp_temp_sex_eco_nb</x:v>
      </x:c>
      <x:c r="C829" s="17" t="str">
        <x:v>employment_by_economic_activity</x:v>
      </x:c>
      <x:c r="D829" s="17" t="str">
        <x:v>ECO_ISIC4_K</x:v>
      </x:c>
      <x:c r="E829" s="17" t="n">
        <x:v>2024</x:v>
      </x:c>
      <x:c r="F829" s="76" t="n">
        <x:v>345.07</x:v>
      </x:c>
      <x:c r="G829" s="17" t="str">
        <x:v>PS</x:v>
      </x:c>
      <x:c r="H829" s="17" t="n">
        <x:v>3</x:v>
      </x:c>
      <x:c r="I829" s="17" t="str">
        <x:v>observation</x:v>
      </x:c>
      <x:c r="J829" s="17" t="str">
        <x:v>LFS - Labour Force Survey</x:v>
      </x:c>
      <x:c r="K829" s="17" t="str"/>
      <x:c r="L829" s="17" t="str">
        <x:v>Repository: ILO-STATISTICS - Micro data processing</x:v>
      </x:c>
      <x:c r="M829" s="17" t="str">
        <x:v>https://sdmx.ilo.org/rest/data/ILO,DF_EMP_TEMP_SEX_ECO_NB,1.0/IRN.A...?startPeriod=2000&amp;endPeriod=2026</x:v>
      </x:c>
      <x:c r="N829" s="17" t="str">
        <x:v>2026-08-29</x:v>
      </x:c>
    </x:row>
    <x:row r="830">
      <x:c r="A830" s="17" t="str">
        <x:v>DF_EMP_TEMP_SEX_ECO_NB-IRN-A-EMP_TEMP_NB-SEX_T-ECO_ISIC4_L-2024</x:v>
      </x:c>
      <x:c r="B830" s="17" t="str">
        <x:v>ilo-ilostat-sdmx-df_emp_temp_sex_eco_nb</x:v>
      </x:c>
      <x:c r="C830" s="17" t="str">
        <x:v>employment_by_economic_activity</x:v>
      </x:c>
      <x:c r="D830" s="17" t="str">
        <x:v>ECO_ISIC4_L</x:v>
      </x:c>
      <x:c r="E830" s="17" t="n">
        <x:v>2024</x:v>
      </x:c>
      <x:c r="F830" s="76" t="n">
        <x:v>210.366</x:v>
      </x:c>
      <x:c r="G830" s="17" t="str">
        <x:v>PS</x:v>
      </x:c>
      <x:c r="H830" s="17" t="n">
        <x:v>3</x:v>
      </x:c>
      <x:c r="I830" s="17" t="str">
        <x:v>observation</x:v>
      </x:c>
      <x:c r="J830" s="17" t="str">
        <x:v>LFS - Labour Force Survey</x:v>
      </x:c>
      <x:c r="K830" s="17" t="str"/>
      <x:c r="L830" s="17" t="str">
        <x:v>Repository: ILO-STATISTICS - Micro data processing</x:v>
      </x:c>
      <x:c r="M830" s="17" t="str">
        <x:v>https://sdmx.ilo.org/rest/data/ILO,DF_EMP_TEMP_SEX_ECO_NB,1.0/IRN.A...?startPeriod=2000&amp;endPeriod=2026</x:v>
      </x:c>
      <x:c r="N830" s="17" t="str">
        <x:v>2026-08-29</x:v>
      </x:c>
    </x:row>
    <x:row r="831">
      <x:c r="A831" s="17" t="str">
        <x:v>DF_EMP_TEMP_SEX_ECO_NB-IRN-A-EMP_TEMP_NB-SEX_T-ECO_ISIC4_M-2024</x:v>
      </x:c>
      <x:c r="B831" s="17" t="str">
        <x:v>ilo-ilostat-sdmx-df_emp_temp_sex_eco_nb</x:v>
      </x:c>
      <x:c r="C831" s="17" t="str">
        <x:v>employment_by_economic_activity</x:v>
      </x:c>
      <x:c r="D831" s="17" t="str">
        <x:v>ECO_ISIC4_M</x:v>
      </x:c>
      <x:c r="E831" s="17" t="n">
        <x:v>2024</x:v>
      </x:c>
      <x:c r="F831" s="76" t="n">
        <x:v>402.231</x:v>
      </x:c>
      <x:c r="G831" s="17" t="str">
        <x:v>PS</x:v>
      </x:c>
      <x:c r="H831" s="17" t="n">
        <x:v>3</x:v>
      </x:c>
      <x:c r="I831" s="17" t="str">
        <x:v>observation</x:v>
      </x:c>
      <x:c r="J831" s="17" t="str">
        <x:v>LFS - Labour Force Survey</x:v>
      </x:c>
      <x:c r="K831" s="17" t="str"/>
      <x:c r="L831" s="17" t="str">
        <x:v>Repository: ILO-STATISTICS - Micro data processing</x:v>
      </x:c>
      <x:c r="M831" s="17" t="str">
        <x:v>https://sdmx.ilo.org/rest/data/ILO,DF_EMP_TEMP_SEX_ECO_NB,1.0/IRN.A...?startPeriod=2000&amp;endPeriod=2026</x:v>
      </x:c>
      <x:c r="N831" s="17" t="str">
        <x:v>2026-08-29</x:v>
      </x:c>
    </x:row>
    <x:row r="832">
      <x:c r="A832" s="17" t="str">
        <x:v>DF_EMP_TEMP_SEX_ECO_NB-IRN-A-EMP_TEMP_NB-SEX_T-ECO_ISIC4_N-2024</x:v>
      </x:c>
      <x:c r="B832" s="17" t="str">
        <x:v>ilo-ilostat-sdmx-df_emp_temp_sex_eco_nb</x:v>
      </x:c>
      <x:c r="C832" s="17" t="str">
        <x:v>employment_by_economic_activity</x:v>
      </x:c>
      <x:c r="D832" s="17" t="str">
        <x:v>ECO_ISIC4_N</x:v>
      </x:c>
      <x:c r="E832" s="17" t="n">
        <x:v>2024</x:v>
      </x:c>
      <x:c r="F832" s="76" t="n">
        <x:v>350.746</x:v>
      </x:c>
      <x:c r="G832" s="17" t="str">
        <x:v>PS</x:v>
      </x:c>
      <x:c r="H832" s="17" t="n">
        <x:v>3</x:v>
      </x:c>
      <x:c r="I832" s="17" t="str">
        <x:v>observation</x:v>
      </x:c>
      <x:c r="J832" s="17" t="str">
        <x:v>LFS - Labour Force Survey</x:v>
      </x:c>
      <x:c r="K832" s="17" t="str"/>
      <x:c r="L832" s="17" t="str">
        <x:v>Repository: ILO-STATISTICS - Micro data processing</x:v>
      </x:c>
      <x:c r="M832" s="17" t="str">
        <x:v>https://sdmx.ilo.org/rest/data/ILO,DF_EMP_TEMP_SEX_ECO_NB,1.0/IRN.A...?startPeriod=2000&amp;endPeriod=2026</x:v>
      </x:c>
      <x:c r="N832" s="17" t="str">
        <x:v>2026-08-29</x:v>
      </x:c>
    </x:row>
    <x:row r="833">
      <x:c r="A833" s="17" t="str">
        <x:v>DF_EMP_TEMP_SEX_ECO_NB-IRN-A-EMP_TEMP_NB-SEX_T-ECO_ISIC4_O-2024</x:v>
      </x:c>
      <x:c r="B833" s="17" t="str">
        <x:v>ilo-ilostat-sdmx-df_emp_temp_sex_eco_nb</x:v>
      </x:c>
      <x:c r="C833" s="17" t="str">
        <x:v>employment_by_economic_activity</x:v>
      </x:c>
      <x:c r="D833" s="17" t="str">
        <x:v>ECO_ISIC4_O</x:v>
      </x:c>
      <x:c r="E833" s="17" t="n">
        <x:v>2024</x:v>
      </x:c>
      <x:c r="F833" s="76" t="n">
        <x:v>633.127</x:v>
      </x:c>
      <x:c r="G833" s="17" t="str">
        <x:v>PS</x:v>
      </x:c>
      <x:c r="H833" s="17" t="n">
        <x:v>3</x:v>
      </x:c>
      <x:c r="I833" s="17" t="str">
        <x:v>observation</x:v>
      </x:c>
      <x:c r="J833" s="17" t="str">
        <x:v>LFS - Labour Force Survey</x:v>
      </x:c>
      <x:c r="K833" s="17" t="str"/>
      <x:c r="L833" s="17" t="str">
        <x:v>Repository: ILO-STATISTICS - Micro data processing</x:v>
      </x:c>
      <x:c r="M833" s="17" t="str">
        <x:v>https://sdmx.ilo.org/rest/data/ILO,DF_EMP_TEMP_SEX_ECO_NB,1.0/IRN.A...?startPeriod=2000&amp;endPeriod=2026</x:v>
      </x:c>
      <x:c r="N833" s="17" t="str">
        <x:v>2026-08-29</x:v>
      </x:c>
    </x:row>
    <x:row r="834">
      <x:c r="A834" s="17" t="str">
        <x:v>DF_EMP_TEMP_SEX_ECO_NB-IRN-A-EMP_TEMP_NB-SEX_T-ECO_ISIC4_P-2024</x:v>
      </x:c>
      <x:c r="B834" s="17" t="str">
        <x:v>ilo-ilostat-sdmx-df_emp_temp_sex_eco_nb</x:v>
      </x:c>
      <x:c r="C834" s="17" t="str">
        <x:v>employment_by_economic_activity</x:v>
      </x:c>
      <x:c r="D834" s="17" t="str">
        <x:v>ECO_ISIC4_P</x:v>
      </x:c>
      <x:c r="E834" s="17" t="n">
        <x:v>2024</x:v>
      </x:c>
      <x:c r="F834" s="76" t="n">
        <x:v>1348.435</x:v>
      </x:c>
      <x:c r="G834" s="17" t="str">
        <x:v>PS</x:v>
      </x:c>
      <x:c r="H834" s="17" t="n">
        <x:v>3</x:v>
      </x:c>
      <x:c r="I834" s="17" t="str">
        <x:v>observation</x:v>
      </x:c>
      <x:c r="J834" s="17" t="str">
        <x:v>LFS - Labour Force Survey</x:v>
      </x:c>
      <x:c r="K834" s="17" t="str"/>
      <x:c r="L834" s="17" t="str">
        <x:v>Repository: ILO-STATISTICS - Micro data processing</x:v>
      </x:c>
      <x:c r="M834" s="17" t="str">
        <x:v>https://sdmx.ilo.org/rest/data/ILO,DF_EMP_TEMP_SEX_ECO_NB,1.0/IRN.A...?startPeriod=2000&amp;endPeriod=2026</x:v>
      </x:c>
      <x:c r="N834" s="17" t="str">
        <x:v>2026-08-29</x:v>
      </x:c>
    </x:row>
    <x:row r="835">
      <x:c r="A835" s="17" t="str">
        <x:v>DF_EMP_TEMP_SEX_ECO_NB-IRN-A-EMP_TEMP_NB-SEX_T-ECO_ISIC4_Q-2024</x:v>
      </x:c>
      <x:c r="B835" s="17" t="str">
        <x:v>ilo-ilostat-sdmx-df_emp_temp_sex_eco_nb</x:v>
      </x:c>
      <x:c r="C835" s="17" t="str">
        <x:v>employment_by_economic_activity</x:v>
      </x:c>
      <x:c r="D835" s="17" t="str">
        <x:v>ECO_ISIC4_Q</x:v>
      </x:c>
      <x:c r="E835" s="17" t="n">
        <x:v>2024</x:v>
      </x:c>
      <x:c r="F835" s="76" t="n">
        <x:v>827.888</x:v>
      </x:c>
      <x:c r="G835" s="17" t="str">
        <x:v>PS</x:v>
      </x:c>
      <x:c r="H835" s="17" t="n">
        <x:v>3</x:v>
      </x:c>
      <x:c r="I835" s="17" t="str">
        <x:v>observation</x:v>
      </x:c>
      <x:c r="J835" s="17" t="str">
        <x:v>LFS - Labour Force Survey</x:v>
      </x:c>
      <x:c r="K835" s="17" t="str"/>
      <x:c r="L835" s="17" t="str">
        <x:v>Repository: ILO-STATISTICS - Micro data processing</x:v>
      </x:c>
      <x:c r="M835" s="17" t="str">
        <x:v>https://sdmx.ilo.org/rest/data/ILO,DF_EMP_TEMP_SEX_ECO_NB,1.0/IRN.A...?startPeriod=2000&amp;endPeriod=2026</x:v>
      </x:c>
      <x:c r="N835" s="17" t="str">
        <x:v>2026-08-29</x:v>
      </x:c>
    </x:row>
    <x:row r="836">
      <x:c r="A836" s="17" t="str">
        <x:v>DF_EMP_TEMP_SEX_ECO_NB-IRN-A-EMP_TEMP_NB-SEX_T-ECO_ISIC4_R-2024</x:v>
      </x:c>
      <x:c r="B836" s="17" t="str">
        <x:v>ilo-ilostat-sdmx-df_emp_temp_sex_eco_nb</x:v>
      </x:c>
      <x:c r="C836" s="17" t="str">
        <x:v>employment_by_economic_activity</x:v>
      </x:c>
      <x:c r="D836" s="17" t="str">
        <x:v>ECO_ISIC4_R</x:v>
      </x:c>
      <x:c r="E836" s="17" t="n">
        <x:v>2024</x:v>
      </x:c>
      <x:c r="F836" s="76" t="n">
        <x:v>147.165</x:v>
      </x:c>
      <x:c r="G836" s="17" t="str">
        <x:v>PS</x:v>
      </x:c>
      <x:c r="H836" s="17" t="n">
        <x:v>3</x:v>
      </x:c>
      <x:c r="I836" s="17" t="str">
        <x:v>observation</x:v>
      </x:c>
      <x:c r="J836" s="17" t="str">
        <x:v>LFS - Labour Force Survey</x:v>
      </x:c>
      <x:c r="K836" s="17" t="str"/>
      <x:c r="L836" s="17" t="str">
        <x:v>Repository: ILO-STATISTICS - Micro data processing</x:v>
      </x:c>
      <x:c r="M836" s="17" t="str">
        <x:v>https://sdmx.ilo.org/rest/data/ILO,DF_EMP_TEMP_SEX_ECO_NB,1.0/IRN.A...?startPeriod=2000&amp;endPeriod=2026</x:v>
      </x:c>
      <x:c r="N836" s="17" t="str">
        <x:v>2026-08-29</x:v>
      </x:c>
    </x:row>
    <x:row r="837">
      <x:c r="A837" s="17" t="str">
        <x:v>DF_EMP_TEMP_SEX_ECO_NB-IRN-A-EMP_TEMP_NB-SEX_T-ECO_ISIC4_S-2024</x:v>
      </x:c>
      <x:c r="B837" s="17" t="str">
        <x:v>ilo-ilostat-sdmx-df_emp_temp_sex_eco_nb</x:v>
      </x:c>
      <x:c r="C837" s="17" t="str">
        <x:v>employment_by_economic_activity</x:v>
      </x:c>
      <x:c r="D837" s="17" t="str">
        <x:v>ECO_ISIC4_S</x:v>
      </x:c>
      <x:c r="E837" s="17" t="n">
        <x:v>2024</x:v>
      </x:c>
      <x:c r="F837" s="76" t="n">
        <x:v>671.78</x:v>
      </x:c>
      <x:c r="G837" s="17" t="str">
        <x:v>PS</x:v>
      </x:c>
      <x:c r="H837" s="17" t="n">
        <x:v>3</x:v>
      </x:c>
      <x:c r="I837" s="17" t="str">
        <x:v>observation</x:v>
      </x:c>
      <x:c r="J837" s="17" t="str">
        <x:v>LFS - Labour Force Survey</x:v>
      </x:c>
      <x:c r="K837" s="17" t="str"/>
      <x:c r="L837" s="17" t="str">
        <x:v>Repository: ILO-STATISTICS - Micro data processing</x:v>
      </x:c>
      <x:c r="M837" s="17" t="str">
        <x:v>https://sdmx.ilo.org/rest/data/ILO,DF_EMP_TEMP_SEX_ECO_NB,1.0/IRN.A...?startPeriod=2000&amp;endPeriod=2026</x:v>
      </x:c>
      <x:c r="N837" s="17" t="str">
        <x:v>2026-08-29</x:v>
      </x:c>
    </x:row>
    <x:row r="838">
      <x:c r="A838" s="17" t="str">
        <x:v>DF_EMP_TEMP_SEX_ECO_NB-IRN-A-EMP_TEMP_NB-SEX_T-ECO_ISIC4_T-2024</x:v>
      </x:c>
      <x:c r="B838" s="17" t="str">
        <x:v>ilo-ilostat-sdmx-df_emp_temp_sex_eco_nb</x:v>
      </x:c>
      <x:c r="C838" s="17" t="str">
        <x:v>employment_by_economic_activity</x:v>
      </x:c>
      <x:c r="D838" s="17" t="str">
        <x:v>ECO_ISIC4_T</x:v>
      </x:c>
      <x:c r="E838" s="17" t="n">
        <x:v>2024</x:v>
      </x:c>
      <x:c r="F838" s="76" t="n">
        <x:v>52.163</x:v>
      </x:c>
      <x:c r="G838" s="17" t="str">
        <x:v>PS</x:v>
      </x:c>
      <x:c r="H838" s="17" t="n">
        <x:v>3</x:v>
      </x:c>
      <x:c r="I838" s="17" t="str">
        <x:v>observation</x:v>
      </x:c>
      <x:c r="J838" s="17" t="str">
        <x:v>LFS - Labour Force Survey</x:v>
      </x:c>
      <x:c r="K838" s="17" t="str"/>
      <x:c r="L838" s="17" t="str">
        <x:v>Repository: ILO-STATISTICS - Micro data processing</x:v>
      </x:c>
      <x:c r="M838" s="17" t="str">
        <x:v>https://sdmx.ilo.org/rest/data/ILO,DF_EMP_TEMP_SEX_ECO_NB,1.0/IRN.A...?startPeriod=2000&amp;endPeriod=2026</x:v>
      </x:c>
      <x:c r="N838" s="17" t="str">
        <x:v>2026-08-29</x:v>
      </x:c>
    </x:row>
    <x:row r="839">
      <x:c r="A839" s="17" t="str">
        <x:v>DF_EMP_TEMP_SEX_ECO_NB-IRN-A-EMP_TEMP_NB-SEX_T-ECO_ISIC4_TOTAL-2024</x:v>
      </x:c>
      <x:c r="B839" s="17" t="str">
        <x:v>ilo-ilostat-sdmx-df_emp_temp_sex_eco_nb</x:v>
      </x:c>
      <x:c r="C839" s="17" t="str">
        <x:v>employment_by_economic_activity</x:v>
      </x:c>
      <x:c r="D839" s="17" t="str">
        <x:v>ECO_ISIC4_TOTAL</x:v>
      </x:c>
      <x:c r="E839" s="17" t="n">
        <x:v>2024</x:v>
      </x:c>
      <x:c r="F839" s="76" t="n">
        <x:v>24567.799</x:v>
      </x:c>
      <x:c r="G839" s="17" t="str">
        <x:v>PS</x:v>
      </x:c>
      <x:c r="H839" s="17" t="n">
        <x:v>3</x:v>
      </x:c>
      <x:c r="I839" s="17" t="str">
        <x:v>observation</x:v>
      </x:c>
      <x:c r="J839" s="17" t="str">
        <x:v>LFS - Labour Force Survey</x:v>
      </x:c>
      <x:c r="K839" s="17" t="str"/>
      <x:c r="L839" s="17" t="str">
        <x:v>Repository: ILO-STATISTICS - Micro data processing</x:v>
      </x:c>
      <x:c r="M839" s="17" t="str">
        <x:v>https://sdmx.ilo.org/rest/data/ILO,DF_EMP_TEMP_SEX_ECO_NB,1.0/IRN.A...?startPeriod=2000&amp;endPeriod=2026</x:v>
      </x:c>
      <x:c r="N839" s="17" t="str">
        <x:v>2026-08-29</x:v>
      </x:c>
    </x:row>
    <x:row r="840">
      <x:c r="A840" s="17" t="str">
        <x:v>DF_EMP_TEMP_SEX_ECO_NB-IRN-A-EMP_TEMP_NB-SEX_T-ECO_ISIC4_U-2024</x:v>
      </x:c>
      <x:c r="B840" s="17" t="str">
        <x:v>ilo-ilostat-sdmx-df_emp_temp_sex_eco_nb</x:v>
      </x:c>
      <x:c r="C840" s="17" t="str">
        <x:v>employment_by_economic_activity</x:v>
      </x:c>
      <x:c r="D840" s="17" t="str">
        <x:v>ECO_ISIC4_U</x:v>
      </x:c>
      <x:c r="E840" s="17" t="n">
        <x:v>2024</x:v>
      </x:c>
      <x:c r="F840" s="76" t="n">
        <x:v>0</x:v>
      </x:c>
      <x:c r="G840" s="17" t="str">
        <x:v>PS</x:v>
      </x:c>
      <x:c r="H840" s="17" t="n">
        <x:v>3</x:v>
      </x:c>
      <x:c r="I840" s="17" t="str">
        <x:v>observation</x:v>
      </x:c>
      <x:c r="J840" s="17" t="str">
        <x:v>LFS - Labour Force Survey</x:v>
      </x:c>
      <x:c r="K840" s="17" t="str">
        <x:v>U</x:v>
      </x:c>
      <x:c r="L840" s="17" t="str">
        <x:v>Repository: ILO-STATISTICS - Micro data processing</x:v>
      </x:c>
      <x:c r="M840" s="17" t="str">
        <x:v>https://sdmx.ilo.org/rest/data/ILO,DF_EMP_TEMP_SEX_ECO_NB,1.0/IRN.A...?startPeriod=2000&amp;endPeriod=2026</x:v>
      </x:c>
      <x:c r="N840" s="17" t="str">
        <x:v>2026-08-29</x:v>
      </x:c>
    </x:row>
    <x:row r="841">
      <x:c r="A841" s="17" t="str">
        <x:v>DF_EMP_TEMP_SEX_ECO_NB-IRN-A-EMP_TEMP_NB-SEX_T-ECO_ISIC4_X-2024</x:v>
      </x:c>
      <x:c r="B841" s="17" t="str">
        <x:v>ilo-ilostat-sdmx-df_emp_temp_sex_eco_nb</x:v>
      </x:c>
      <x:c r="C841" s="17" t="str">
        <x:v>employment_by_economic_activity</x:v>
      </x:c>
      <x:c r="D841" s="17" t="str">
        <x:v>ECO_ISIC4_X</x:v>
      </x:c>
      <x:c r="E841" s="17" t="n">
        <x:v>2024</x:v>
      </x:c>
      <x:c r="F841" s="76" t="n">
        <x:v>688.198</x:v>
      </x:c>
      <x:c r="G841" s="17" t="str">
        <x:v>PS</x:v>
      </x:c>
      <x:c r="H841" s="17" t="n">
        <x:v>3</x:v>
      </x:c>
      <x:c r="I841" s="17" t="str">
        <x:v>observation</x:v>
      </x:c>
      <x:c r="J841" s="17" t="str">
        <x:v>LFS - Labour Force Survey</x:v>
      </x:c>
      <x:c r="K841" s="17" t="str"/>
      <x:c r="L841" s="17" t="str">
        <x:v>Repository: ILO-STATISTICS - Micro data processing</x:v>
      </x:c>
      <x:c r="M841" s="17" t="str">
        <x:v>https://sdmx.ilo.org/rest/data/ILO,DF_EMP_TEMP_SEX_ECO_NB,1.0/IRN.A...?startPeriod=2000&amp;endPeriod=2026</x:v>
      </x:c>
      <x:c r="N841" s="17" t="str">
        <x:v>2026-08-29</x:v>
      </x:c>
    </x:row>
    <x:row r="842">
      <x:c r="A842" s="17" t="str">
        <x:v>DF_EMP_TEMP_SEX_ECO_NB-IRN-A-EMP_TEMP_NB-SEX_T-ECO_SECTOR_AGR-2024</x:v>
      </x:c>
      <x:c r="B842" s="17" t="str">
        <x:v>ilo-ilostat-sdmx-df_emp_temp_sex_eco_nb</x:v>
      </x:c>
      <x:c r="C842" s="17" t="str">
        <x:v>employment_by_economic_activity</x:v>
      </x:c>
      <x:c r="D842" s="17" t="str">
        <x:v>ECO_SECTOR_AGR</x:v>
      </x:c>
      <x:c r="E842" s="17" t="n">
        <x:v>2024</x:v>
      </x:c>
      <x:c r="F842" s="76" t="n">
        <x:v>3228.495</x:v>
      </x:c>
      <x:c r="G842" s="17" t="str">
        <x:v>PS</x:v>
      </x:c>
      <x:c r="H842" s="17" t="n">
        <x:v>3</x:v>
      </x:c>
      <x:c r="I842" s="17" t="str">
        <x:v>observation</x:v>
      </x:c>
      <x:c r="J842" s="17" t="str">
        <x:v>LFS - Labour Force Survey</x:v>
      </x:c>
      <x:c r="K842" s="17" t="str"/>
      <x:c r="L842" s="17" t="str">
        <x:v>Repository: ILO-STATISTICS - Micro data processing</x:v>
      </x:c>
      <x:c r="M842" s="17" t="str">
        <x:v>https://sdmx.ilo.org/rest/data/ILO,DF_EMP_TEMP_SEX_ECO_NB,1.0/IRN.A...?startPeriod=2000&amp;endPeriod=2026</x:v>
      </x:c>
      <x:c r="N842" s="17" t="str">
        <x:v>2026-08-29</x:v>
      </x:c>
    </x:row>
    <x:row r="843">
      <x:c r="A843" s="17" t="str">
        <x:v>DF_EMP_TEMP_SEX_ECO_NB-IRN-A-EMP_TEMP_NB-SEX_T-ECO_SECTOR_IND-2024</x:v>
      </x:c>
      <x:c r="B843" s="17" t="str">
        <x:v>ilo-ilostat-sdmx-df_emp_temp_sex_eco_nb</x:v>
      </x:c>
      <x:c r="C843" s="17" t="str">
        <x:v>employment_by_economic_activity</x:v>
      </x:c>
      <x:c r="D843" s="17" t="str">
        <x:v>ECO_SECTOR_IND</x:v>
      </x:c>
      <x:c r="E843" s="17" t="n">
        <x:v>2024</x:v>
      </x:c>
      <x:c r="F843" s="76" t="n">
        <x:v>8263.249</x:v>
      </x:c>
      <x:c r="G843" s="17" t="str">
        <x:v>PS</x:v>
      </x:c>
      <x:c r="H843" s="17" t="n">
        <x:v>3</x:v>
      </x:c>
      <x:c r="I843" s="17" t="str">
        <x:v>observation</x:v>
      </x:c>
      <x:c r="J843" s="17" t="str">
        <x:v>LFS - Labour Force Survey</x:v>
      </x:c>
      <x:c r="K843" s="17" t="str"/>
      <x:c r="L843" s="17" t="str">
        <x:v>Repository: ILO-STATISTICS - Micro data processing</x:v>
      </x:c>
      <x:c r="M843" s="17" t="str">
        <x:v>https://sdmx.ilo.org/rest/data/ILO,DF_EMP_TEMP_SEX_ECO_NB,1.0/IRN.A...?startPeriod=2000&amp;endPeriod=2026</x:v>
      </x:c>
      <x:c r="N843" s="17" t="str">
        <x:v>2026-08-29</x:v>
      </x:c>
    </x:row>
    <x:row r="844">
      <x:c r="A844" s="17" t="str">
        <x:v>DF_EMP_TEMP_SEX_ECO_NB-IRN-A-EMP_TEMP_NB-SEX_T-ECO_SECTOR_NAG-2024</x:v>
      </x:c>
      <x:c r="B844" s="17" t="str">
        <x:v>ilo-ilostat-sdmx-df_emp_temp_sex_eco_nb</x:v>
      </x:c>
      <x:c r="C844" s="17" t="str">
        <x:v>employment_by_economic_activity</x:v>
      </x:c>
      <x:c r="D844" s="17" t="str">
        <x:v>ECO_SECTOR_NAG</x:v>
      </x:c>
      <x:c r="E844" s="17" t="n">
        <x:v>2024</x:v>
      </x:c>
      <x:c r="F844" s="76" t="n">
        <x:v>21339.304</x:v>
      </x:c>
      <x:c r="G844" s="17" t="str">
        <x:v>PS</x:v>
      </x:c>
      <x:c r="H844" s="17" t="n">
        <x:v>3</x:v>
      </x:c>
      <x:c r="I844" s="17" t="str">
        <x:v>observation</x:v>
      </x:c>
      <x:c r="J844" s="17" t="str">
        <x:v>LFS - Labour Force Survey</x:v>
      </x:c>
      <x:c r="K844" s="17" t="str"/>
      <x:c r="L844" s="17" t="str">
        <x:v>Repository: ILO-STATISTICS - Micro data processing</x:v>
      </x:c>
      <x:c r="M844" s="17" t="str">
        <x:v>https://sdmx.ilo.org/rest/data/ILO,DF_EMP_TEMP_SEX_ECO_NB,1.0/IRN.A...?startPeriod=2000&amp;endPeriod=2026</x:v>
      </x:c>
      <x:c r="N844" s="17" t="str">
        <x:v>2026-08-29</x:v>
      </x:c>
    </x:row>
    <x:row r="845">
      <x:c r="A845" s="17" t="str">
        <x:v>DF_EMP_TEMP_SEX_ECO_NB-IRN-A-EMP_TEMP_NB-SEX_T-ECO_SECTOR_SER-2024</x:v>
      </x:c>
      <x:c r="B845" s="17" t="str">
        <x:v>ilo-ilostat-sdmx-df_emp_temp_sex_eco_nb</x:v>
      </x:c>
      <x:c r="C845" s="17" t="str">
        <x:v>employment_by_economic_activity</x:v>
      </x:c>
      <x:c r="D845" s="17" t="str">
        <x:v>ECO_SECTOR_SER</x:v>
      </x:c>
      <x:c r="E845" s="17" t="n">
        <x:v>2024</x:v>
      </x:c>
      <x:c r="F845" s="76" t="n">
        <x:v>12387.856</x:v>
      </x:c>
      <x:c r="G845" s="17" t="str">
        <x:v>PS</x:v>
      </x:c>
      <x:c r="H845" s="17" t="n">
        <x:v>3</x:v>
      </x:c>
      <x:c r="I845" s="17" t="str">
        <x:v>observation</x:v>
      </x:c>
      <x:c r="J845" s="17" t="str">
        <x:v>LFS - Labour Force Survey</x:v>
      </x:c>
      <x:c r="K845" s="17" t="str"/>
      <x:c r="L845" s="17" t="str">
        <x:v>Repository: ILO-STATISTICS - Micro data processing</x:v>
      </x:c>
      <x:c r="M845" s="17" t="str">
        <x:v>https://sdmx.ilo.org/rest/data/ILO,DF_EMP_TEMP_SEX_ECO_NB,1.0/IRN.A...?startPeriod=2000&amp;endPeriod=2026</x:v>
      </x:c>
      <x:c r="N845" s="17" t="str">
        <x:v>2026-08-29</x:v>
      </x:c>
    </x:row>
    <x:row r="846">
      <x:c r="A846" s="17" t="str">
        <x:v>DF_EMP_TEMP_SEX_ECO_NB-IRN-A-EMP_TEMP_NB-SEX_T-ECO_SECTOR_TOTAL-2024</x:v>
      </x:c>
      <x:c r="B846" s="17" t="str">
        <x:v>ilo-ilostat-sdmx-df_emp_temp_sex_eco_nb</x:v>
      </x:c>
      <x:c r="C846" s="17" t="str">
        <x:v>employment_by_economic_activity</x:v>
      </x:c>
      <x:c r="D846" s="17" t="str">
        <x:v>ECO_SECTOR_TOTAL</x:v>
      </x:c>
      <x:c r="E846" s="17" t="n">
        <x:v>2024</x:v>
      </x:c>
      <x:c r="F846" s="76" t="n">
        <x:v>24567.799</x:v>
      </x:c>
      <x:c r="G846" s="17" t="str">
        <x:v>PS</x:v>
      </x:c>
      <x:c r="H846" s="17" t="n">
        <x:v>3</x:v>
      </x:c>
      <x:c r="I846" s="17" t="str">
        <x:v>observation</x:v>
      </x:c>
      <x:c r="J846" s="17" t="str">
        <x:v>LFS - Labour Force Survey</x:v>
      </x:c>
      <x:c r="K846" s="17" t="str"/>
      <x:c r="L846" s="17" t="str">
        <x:v>Repository: ILO-STATISTICS - Micro data processing</x:v>
      </x:c>
      <x:c r="M846" s="17" t="str">
        <x:v>https://sdmx.ilo.org/rest/data/ILO,DF_EMP_TEMP_SEX_ECO_NB,1.0/IRN.A...?startPeriod=2000&amp;endPeriod=2026</x:v>
      </x:c>
      <x:c r="N846" s="17" t="str">
        <x:v>2026-08-29</x:v>
      </x:c>
    </x:row>
    <x:row r="847">
      <x:c r="A847" s="17" t="str">
        <x:v>DF_EMP_TEMP_SEX_ECO_NB-IRN-A-EMP_TEMP_NB-SEX_T-ECO_SECTOR_X-2024</x:v>
      </x:c>
      <x:c r="B847" s="17" t="str">
        <x:v>ilo-ilostat-sdmx-df_emp_temp_sex_eco_nb</x:v>
      </x:c>
      <x:c r="C847" s="17" t="str">
        <x:v>employment_by_economic_activity</x:v>
      </x:c>
      <x:c r="D847" s="17" t="str">
        <x:v>ECO_SECTOR_X</x:v>
      </x:c>
      <x:c r="E847" s="17" t="n">
        <x:v>2024</x:v>
      </x:c>
      <x:c r="F847" s="76" t="n">
        <x:v>688.198</x:v>
      </x:c>
      <x:c r="G847" s="17" t="str">
        <x:v>PS</x:v>
      </x:c>
      <x:c r="H847" s="17" t="n">
        <x:v>3</x:v>
      </x:c>
      <x:c r="I847" s="17" t="str">
        <x:v>observation</x:v>
      </x:c>
      <x:c r="J847" s="17" t="str">
        <x:v>LFS - Labour Force Survey</x:v>
      </x:c>
      <x:c r="K847" s="17" t="str"/>
      <x:c r="L847" s="17" t="str">
        <x:v>Repository: ILO-STATISTICS - Micro data processing</x:v>
      </x:c>
      <x:c r="M847" s="17" t="str">
        <x:v>https://sdmx.ilo.org/rest/data/ILO,DF_EMP_TEMP_SEX_ECO_NB,1.0/IRN.A...?startPeriod=2000&amp;endPeriod=2026</x:v>
      </x:c>
      <x:c r="N847" s="17" t="str">
        <x:v>2026-08-29</x:v>
      </x:c>
    </x:row>
    <x:row r="848">
      <x:c r="A848" s="17" t="str">
        <x:v>DF_UNE_2EAP_SEX_AGE_RT-IRN-A-UNE_2EAP_RT-SEX_F-AGE_YTHADULT_YGE15-2000</x:v>
      </x:c>
      <x:c r="B848" s="17" t="str">
        <x:v>ilo-ilostat-sdmx-df_une_2eap_sex_age_rt</x:v>
      </x:c>
      <x:c r="C848" s="17" t="str">
        <x:v>unemployment_rate</x:v>
      </x:c>
      <x:c r="D848" s="17" t="str"/>
      <x:c r="E848" s="17" t="n">
        <x:v>2000</x:v>
      </x:c>
      <x:c r="F848" s="76" t="n">
        <x:v>19.383</x:v>
      </x:c>
      <x:c r="G848" s="17" t="str">
        <x:v>PT</x:v>
      </x:c>
      <x:c r="H848" s="17" t="n">
        <x:v>0</x:v>
      </x:c>
      <x:c r="I848" s="17" t="str">
        <x:v>modelled_estimate</x:v>
      </x:c>
      <x:c r="J848" s="17" t="str">
        <x:v>ILO - Modelled Estimates</x:v>
      </x:c>
      <x:c r="K848" s="17" t="str"/>
      <x:c r="L848" s="17" t="str"/>
      <x:c r="M848" s="17" t="str">
        <x:v>https://sdmx.ilo.org/rest/data/ILO,DF_UNE_2EAP_SEX_AGE_RT,1.0/IRN.A...?startPeriod=2000&amp;endPeriod=2026</x:v>
      </x:c>
      <x:c r="N848" s="17" t="str">
        <x:v>2026-08-29</x:v>
      </x:c>
    </x:row>
    <x:row r="849">
      <x:c r="A849" s="17" t="str">
        <x:v>DF_UNE_2EAP_SEX_AGE_RT-IRN-A-UNE_2EAP_RT-SEX_M-AGE_YTHADULT_YGE15-2000</x:v>
      </x:c>
      <x:c r="B849" s="17" t="str">
        <x:v>ilo-ilostat-sdmx-df_une_2eap_sex_age_rt</x:v>
      </x:c>
      <x:c r="C849" s="17" t="str">
        <x:v>unemployment_rate</x:v>
      </x:c>
      <x:c r="D849" s="17" t="str"/>
      <x:c r="E849" s="17" t="n">
        <x:v>2000</x:v>
      </x:c>
      <x:c r="F849" s="76" t="n">
        <x:v>10.314</x:v>
      </x:c>
      <x:c r="G849" s="17" t="str">
        <x:v>PT</x:v>
      </x:c>
      <x:c r="H849" s="17" t="n">
        <x:v>0</x:v>
      </x:c>
      <x:c r="I849" s="17" t="str">
        <x:v>modelled_estimate</x:v>
      </x:c>
      <x:c r="J849" s="17" t="str">
        <x:v>ILO - Modelled Estimates</x:v>
      </x:c>
      <x:c r="K849" s="17" t="str"/>
      <x:c r="L849" s="17" t="str"/>
      <x:c r="M849" s="17" t="str">
        <x:v>https://sdmx.ilo.org/rest/data/ILO,DF_UNE_2EAP_SEX_AGE_RT,1.0/IRN.A...?startPeriod=2000&amp;endPeriod=2026</x:v>
      </x:c>
      <x:c r="N849" s="17" t="str">
        <x:v>2026-08-29</x:v>
      </x:c>
    </x:row>
    <x:row r="850">
      <x:c r="A850" s="17" t="str">
        <x:v>DF_UNE_2EAP_SEX_AGE_RT-IRN-A-UNE_2EAP_RT-SEX_T-AGE_YTHADULT_YGE15-2000</x:v>
      </x:c>
      <x:c r="B850" s="17" t="str">
        <x:v>ilo-ilostat-sdmx-df_une_2eap_sex_age_rt</x:v>
      </x:c>
      <x:c r="C850" s="17" t="str">
        <x:v>unemployment_rate</x:v>
      </x:c>
      <x:c r="D850" s="17" t="str"/>
      <x:c r="E850" s="17" t="n">
        <x:v>2000</x:v>
      </x:c>
      <x:c r="F850" s="76" t="n">
        <x:v>11.698</x:v>
      </x:c>
      <x:c r="G850" s="17" t="str">
        <x:v>PT</x:v>
      </x:c>
      <x:c r="H850" s="17" t="n">
        <x:v>0</x:v>
      </x:c>
      <x:c r="I850" s="17" t="str">
        <x:v>modelled_estimate</x:v>
      </x:c>
      <x:c r="J850" s="17" t="str">
        <x:v>ILO - Modelled Estimates</x:v>
      </x:c>
      <x:c r="K850" s="17" t="str"/>
      <x:c r="L850" s="17" t="str"/>
      <x:c r="M850" s="17" t="str">
        <x:v>https://sdmx.ilo.org/rest/data/ILO,DF_UNE_2EAP_SEX_AGE_RT,1.0/IRN.A...?startPeriod=2000&amp;endPeriod=2026</x:v>
      </x:c>
      <x:c r="N850" s="17" t="str">
        <x:v>2026-08-29</x:v>
      </x:c>
    </x:row>
    <x:row r="851">
      <x:c r="A851" s="17" t="str">
        <x:v>DF_UNE_2EAP_SEX_AGE_RT-IRN-A-UNE_2EAP_RT-SEX_F-AGE_YTHADULT_YGE15-2001</x:v>
      </x:c>
      <x:c r="B851" s="17" t="str">
        <x:v>ilo-ilostat-sdmx-df_une_2eap_sex_age_rt</x:v>
      </x:c>
      <x:c r="C851" s="17" t="str">
        <x:v>unemployment_rate</x:v>
      </x:c>
      <x:c r="D851" s="17" t="str"/>
      <x:c r="E851" s="17" t="n">
        <x:v>2001</x:v>
      </x:c>
      <x:c r="F851" s="76" t="n">
        <x:v>20.795</x:v>
      </x:c>
      <x:c r="G851" s="17" t="str">
        <x:v>PT</x:v>
      </x:c>
      <x:c r="H851" s="17" t="n">
        <x:v>0</x:v>
      </x:c>
      <x:c r="I851" s="17" t="str">
        <x:v>modelled_estimate</x:v>
      </x:c>
      <x:c r="J851" s="17" t="str">
        <x:v>ILO - Modelled Estimates</x:v>
      </x:c>
      <x:c r="K851" s="17" t="str"/>
      <x:c r="L851" s="17" t="str"/>
      <x:c r="M851" s="17" t="str">
        <x:v>https://sdmx.ilo.org/rest/data/ILO,DF_UNE_2EAP_SEX_AGE_RT,1.0/IRN.A...?startPeriod=2000&amp;endPeriod=2026</x:v>
      </x:c>
      <x:c r="N851" s="17" t="str">
        <x:v>2026-08-29</x:v>
      </x:c>
    </x:row>
    <x:row r="852">
      <x:c r="A852" s="17" t="str">
        <x:v>DF_UNE_2EAP_SEX_AGE_RT-IRN-A-UNE_2EAP_RT-SEX_M-AGE_YTHADULT_YGE15-2001</x:v>
      </x:c>
      <x:c r="B852" s="17" t="str">
        <x:v>ilo-ilostat-sdmx-df_une_2eap_sex_age_rt</x:v>
      </x:c>
      <x:c r="C852" s="17" t="str">
        <x:v>unemployment_rate</x:v>
      </x:c>
      <x:c r="D852" s="17" t="str"/>
      <x:c r="E852" s="17" t="n">
        <x:v>2001</x:v>
      </x:c>
      <x:c r="F852" s="76" t="n">
        <x:v>10.732</x:v>
      </x:c>
      <x:c r="G852" s="17" t="str">
        <x:v>PT</x:v>
      </x:c>
      <x:c r="H852" s="17" t="n">
        <x:v>0</x:v>
      </x:c>
      <x:c r="I852" s="17" t="str">
        <x:v>modelled_estimate</x:v>
      </x:c>
      <x:c r="J852" s="17" t="str">
        <x:v>ILO - Modelled Estimates</x:v>
      </x:c>
      <x:c r="K852" s="17" t="str"/>
      <x:c r="L852" s="17" t="str"/>
      <x:c r="M852" s="17" t="str">
        <x:v>https://sdmx.ilo.org/rest/data/ILO,DF_UNE_2EAP_SEX_AGE_RT,1.0/IRN.A...?startPeriod=2000&amp;endPeriod=2026</x:v>
      </x:c>
      <x:c r="N852" s="17" t="str">
        <x:v>2026-08-29</x:v>
      </x:c>
    </x:row>
    <x:row r="853">
      <x:c r="A853" s="17" t="str">
        <x:v>DF_UNE_2EAP_SEX_AGE_RT-IRN-A-UNE_2EAP_RT-SEX_T-AGE_YTHADULT_YGE15-2001</x:v>
      </x:c>
      <x:c r="B853" s="17" t="str">
        <x:v>ilo-ilostat-sdmx-df_une_2eap_sex_age_rt</x:v>
      </x:c>
      <x:c r="C853" s="17" t="str">
        <x:v>unemployment_rate</x:v>
      </x:c>
      <x:c r="D853" s="17" t="str"/>
      <x:c r="E853" s="17" t="n">
        <x:v>2001</x:v>
      </x:c>
      <x:c r="F853" s="76" t="n">
        <x:v>12.362</x:v>
      </x:c>
      <x:c r="G853" s="17" t="str">
        <x:v>PT</x:v>
      </x:c>
      <x:c r="H853" s="17" t="n">
        <x:v>0</x:v>
      </x:c>
      <x:c r="I853" s="17" t="str">
        <x:v>modelled_estimate</x:v>
      </x:c>
      <x:c r="J853" s="17" t="str">
        <x:v>ILO - Modelled Estimates</x:v>
      </x:c>
      <x:c r="K853" s="17" t="str"/>
      <x:c r="L853" s="17" t="str"/>
      <x:c r="M853" s="17" t="str">
        <x:v>https://sdmx.ilo.org/rest/data/ILO,DF_UNE_2EAP_SEX_AGE_RT,1.0/IRN.A...?startPeriod=2000&amp;endPeriod=2026</x:v>
      </x:c>
      <x:c r="N853" s="17" t="str">
        <x:v>2026-08-29</x:v>
      </x:c>
    </x:row>
    <x:row r="854">
      <x:c r="A854" s="17" t="str">
        <x:v>DF_UNE_2EAP_SEX_AGE_RT-IRN-A-UNE_2EAP_RT-SEX_F-AGE_YTHADULT_YGE15-2002</x:v>
      </x:c>
      <x:c r="B854" s="17" t="str">
        <x:v>ilo-ilostat-sdmx-df_une_2eap_sex_age_rt</x:v>
      </x:c>
      <x:c r="C854" s="17" t="str">
        <x:v>unemployment_rate</x:v>
      </x:c>
      <x:c r="D854" s="17" t="str"/>
      <x:c r="E854" s="17" t="n">
        <x:v>2002</x:v>
      </x:c>
      <x:c r="F854" s="76" t="n">
        <x:v>21.852</x:v>
      </x:c>
      <x:c r="G854" s="17" t="str">
        <x:v>PT</x:v>
      </x:c>
      <x:c r="H854" s="17" t="n">
        <x:v>0</x:v>
      </x:c>
      <x:c r="I854" s="17" t="str">
        <x:v>modelled_estimate</x:v>
      </x:c>
      <x:c r="J854" s="17" t="str">
        <x:v>ILO - Modelled Estimates</x:v>
      </x:c>
      <x:c r="K854" s="17" t="str">
        <x:v>R</x:v>
      </x:c>
      <x:c r="L854" s="17" t="str"/>
      <x:c r="M854" s="17" t="str">
        <x:v>https://sdmx.ilo.org/rest/data/ILO,DF_UNE_2EAP_SEX_AGE_RT,1.0/IRN.A...?startPeriod=2000&amp;endPeriod=2026</x:v>
      </x:c>
      <x:c r="N854" s="17" t="str">
        <x:v>2026-08-29</x:v>
      </x:c>
    </x:row>
    <x:row r="855">
      <x:c r="A855" s="17" t="str">
        <x:v>DF_UNE_2EAP_SEX_AGE_RT-IRN-A-UNE_2EAP_RT-SEX_M-AGE_YTHADULT_YGE15-2002</x:v>
      </x:c>
      <x:c r="B855" s="17" t="str">
        <x:v>ilo-ilostat-sdmx-df_une_2eap_sex_age_rt</x:v>
      </x:c>
      <x:c r="C855" s="17" t="str">
        <x:v>unemployment_rate</x:v>
      </x:c>
      <x:c r="D855" s="17" t="str"/>
      <x:c r="E855" s="17" t="n">
        <x:v>2002</x:v>
      </x:c>
      <x:c r="F855" s="76" t="n">
        <x:v>10.926</x:v>
      </x:c>
      <x:c r="G855" s="17" t="str">
        <x:v>PT</x:v>
      </x:c>
      <x:c r="H855" s="17" t="n">
        <x:v>0</x:v>
      </x:c>
      <x:c r="I855" s="17" t="str">
        <x:v>modelled_estimate</x:v>
      </x:c>
      <x:c r="J855" s="17" t="str">
        <x:v>ILO - Modelled Estimates</x:v>
      </x:c>
      <x:c r="K855" s="17" t="str">
        <x:v>R</x:v>
      </x:c>
      <x:c r="L855" s="17" t="str"/>
      <x:c r="M855" s="17" t="str">
        <x:v>https://sdmx.ilo.org/rest/data/ILO,DF_UNE_2EAP_SEX_AGE_RT,1.0/IRN.A...?startPeriod=2000&amp;endPeriod=2026</x:v>
      </x:c>
      <x:c r="N855" s="17" t="str">
        <x:v>2026-08-29</x:v>
      </x:c>
    </x:row>
    <x:row r="856">
      <x:c r="A856" s="17" t="str">
        <x:v>DF_UNE_2EAP_SEX_AGE_RT-IRN-A-UNE_2EAP_RT-SEX_T-AGE_YTHADULT_YGE15-2002</x:v>
      </x:c>
      <x:c r="B856" s="17" t="str">
        <x:v>ilo-ilostat-sdmx-df_une_2eap_sex_age_rt</x:v>
      </x:c>
      <x:c r="C856" s="17" t="str">
        <x:v>unemployment_rate</x:v>
      </x:c>
      <x:c r="D856" s="17" t="str"/>
      <x:c r="E856" s="17" t="n">
        <x:v>2002</x:v>
      </x:c>
      <x:c r="F856" s="76" t="n">
        <x:v>12.8</x:v>
      </x:c>
      <x:c r="G856" s="17" t="str">
        <x:v>PT</x:v>
      </x:c>
      <x:c r="H856" s="17" t="n">
        <x:v>0</x:v>
      </x:c>
      <x:c r="I856" s="17" t="str">
        <x:v>modelled_estimate</x:v>
      </x:c>
      <x:c r="J856" s="17" t="str">
        <x:v>ILO - Modelled Estimates</x:v>
      </x:c>
      <x:c r="K856" s="17" t="str">
        <x:v>R</x:v>
      </x:c>
      <x:c r="L856" s="17" t="str"/>
      <x:c r="M856" s="17" t="str">
        <x:v>https://sdmx.ilo.org/rest/data/ILO,DF_UNE_2EAP_SEX_AGE_RT,1.0/IRN.A...?startPeriod=2000&amp;endPeriod=2026</x:v>
      </x:c>
      <x:c r="N856" s="17" t="str">
        <x:v>2026-08-29</x:v>
      </x:c>
    </x:row>
    <x:row r="857">
      <x:c r="A857" s="17" t="str">
        <x:v>DF_UNE_2EAP_SEX_AGE_RT-IRN-A-UNE_2EAP_RT-SEX_F-AGE_YTHADULT_YGE15-2003</x:v>
      </x:c>
      <x:c r="B857" s="17" t="str">
        <x:v>ilo-ilostat-sdmx-df_une_2eap_sex_age_rt</x:v>
      </x:c>
      <x:c r="C857" s="17" t="str">
        <x:v>unemployment_rate</x:v>
      </x:c>
      <x:c r="D857" s="17" t="str"/>
      <x:c r="E857" s="17" t="n">
        <x:v>2003</x:v>
      </x:c>
      <x:c r="F857" s="76" t="n">
        <x:v>18.942</x:v>
      </x:c>
      <x:c r="G857" s="17" t="str">
        <x:v>PT</x:v>
      </x:c>
      <x:c r="H857" s="17" t="n">
        <x:v>0</x:v>
      </x:c>
      <x:c r="I857" s="17" t="str">
        <x:v>modelled_estimate</x:v>
      </x:c>
      <x:c r="J857" s="17" t="str">
        <x:v>ILO - Modelled Estimates</x:v>
      </x:c>
      <x:c r="K857" s="17" t="str"/>
      <x:c r="L857" s="17" t="str"/>
      <x:c r="M857" s="17" t="str">
        <x:v>https://sdmx.ilo.org/rest/data/ILO,DF_UNE_2EAP_SEX_AGE_RT,1.0/IRN.A...?startPeriod=2000&amp;endPeriod=2026</x:v>
      </x:c>
      <x:c r="N857" s="17" t="str">
        <x:v>2026-08-29</x:v>
      </x:c>
    </x:row>
    <x:row r="858">
      <x:c r="A858" s="17" t="str">
        <x:v>DF_UNE_2EAP_SEX_AGE_RT-IRN-A-UNE_2EAP_RT-SEX_M-AGE_YTHADULT_YGE15-2003</x:v>
      </x:c>
      <x:c r="B858" s="17" t="str">
        <x:v>ilo-ilostat-sdmx-df_une_2eap_sex_age_rt</x:v>
      </x:c>
      <x:c r="C858" s="17" t="str">
        <x:v>unemployment_rate</x:v>
      </x:c>
      <x:c r="D858" s="17" t="str"/>
      <x:c r="E858" s="17" t="n">
        <x:v>2003</x:v>
      </x:c>
      <x:c r="F858" s="76" t="n">
        <x:v>9.893</x:v>
      </x:c>
      <x:c r="G858" s="17" t="str">
        <x:v>PT</x:v>
      </x:c>
      <x:c r="H858" s="17" t="n">
        <x:v>0</x:v>
      </x:c>
      <x:c r="I858" s="17" t="str">
        <x:v>modelled_estimate</x:v>
      </x:c>
      <x:c r="J858" s="17" t="str">
        <x:v>ILO - Modelled Estimates</x:v>
      </x:c>
      <x:c r="K858" s="17" t="str"/>
      <x:c r="L858" s="17" t="str"/>
      <x:c r="M858" s="17" t="str">
        <x:v>https://sdmx.ilo.org/rest/data/ILO,DF_UNE_2EAP_SEX_AGE_RT,1.0/IRN.A...?startPeriod=2000&amp;endPeriod=2026</x:v>
      </x:c>
      <x:c r="N858" s="17" t="str">
        <x:v>2026-08-29</x:v>
      </x:c>
    </x:row>
    <x:row r="859">
      <x:c r="A859" s="17" t="str">
        <x:v>DF_UNE_2EAP_SEX_AGE_RT-IRN-A-UNE_2EAP_RT-SEX_T-AGE_YTHADULT_YGE15-2003</x:v>
      </x:c>
      <x:c r="B859" s="17" t="str">
        <x:v>ilo-ilostat-sdmx-df_une_2eap_sex_age_rt</x:v>
      </x:c>
      <x:c r="C859" s="17" t="str">
        <x:v>unemployment_rate</x:v>
      </x:c>
      <x:c r="D859" s="17" t="str"/>
      <x:c r="E859" s="17" t="n">
        <x:v>2003</x:v>
      </x:c>
      <x:c r="F859" s="76" t="n">
        <x:v>11.529</x:v>
      </x:c>
      <x:c r="G859" s="17" t="str">
        <x:v>PT</x:v>
      </x:c>
      <x:c r="H859" s="17" t="n">
        <x:v>0</x:v>
      </x:c>
      <x:c r="I859" s="17" t="str">
        <x:v>modelled_estimate</x:v>
      </x:c>
      <x:c r="J859" s="17" t="str">
        <x:v>ILO - Modelled Estimates</x:v>
      </x:c>
      <x:c r="K859" s="17" t="str"/>
      <x:c r="L859" s="17" t="str"/>
      <x:c r="M859" s="17" t="str">
        <x:v>https://sdmx.ilo.org/rest/data/ILO,DF_UNE_2EAP_SEX_AGE_RT,1.0/IRN.A...?startPeriod=2000&amp;endPeriod=2026</x:v>
      </x:c>
      <x:c r="N859" s="17" t="str">
        <x:v>2026-08-29</x:v>
      </x:c>
    </x:row>
    <x:row r="860">
      <x:c r="A860" s="17" t="str">
        <x:v>DF_UNE_2EAP_SEX_AGE_RT-IRN-A-UNE_2EAP_RT-SEX_F-AGE_YTHADULT_YGE15-2004</x:v>
      </x:c>
      <x:c r="B860" s="17" t="str">
        <x:v>ilo-ilostat-sdmx-df_une_2eap_sex_age_rt</x:v>
      </x:c>
      <x:c r="C860" s="17" t="str">
        <x:v>unemployment_rate</x:v>
      </x:c>
      <x:c r="D860" s="17" t="str"/>
      <x:c r="E860" s="17" t="n">
        <x:v>2004</x:v>
      </x:c>
      <x:c r="F860" s="76" t="n">
        <x:v>16.2</x:v>
      </x:c>
      <x:c r="G860" s="17" t="str">
        <x:v>PT</x:v>
      </x:c>
      <x:c r="H860" s="17" t="n">
        <x:v>0</x:v>
      </x:c>
      <x:c r="I860" s="17" t="str">
        <x:v>modelled_estimate</x:v>
      </x:c>
      <x:c r="J860" s="17" t="str">
        <x:v>ILO - Modelled Estimates</x:v>
      </x:c>
      <x:c r="K860" s="17" t="str">
        <x:v>R</x:v>
      </x:c>
      <x:c r="L860" s="17" t="str"/>
      <x:c r="M860" s="17" t="str">
        <x:v>https://sdmx.ilo.org/rest/data/ILO,DF_UNE_2EAP_SEX_AGE_RT,1.0/IRN.A...?startPeriod=2000&amp;endPeriod=2026</x:v>
      </x:c>
      <x:c r="N860" s="17" t="str">
        <x:v>2026-08-29</x:v>
      </x:c>
    </x:row>
    <x:row r="861">
      <x:c r="A861" s="17" t="str">
        <x:v>DF_UNE_2EAP_SEX_AGE_RT-IRN-A-UNE_2EAP_RT-SEX_M-AGE_YTHADULT_YGE15-2004</x:v>
      </x:c>
      <x:c r="B861" s="17" t="str">
        <x:v>ilo-ilostat-sdmx-df_une_2eap_sex_age_rt</x:v>
      </x:c>
      <x:c r="C861" s="17" t="str">
        <x:v>unemployment_rate</x:v>
      </x:c>
      <x:c r="D861" s="17" t="str"/>
      <x:c r="E861" s="17" t="n">
        <x:v>2004</x:v>
      </x:c>
      <x:c r="F861" s="76" t="n">
        <x:v>8.919</x:v>
      </x:c>
      <x:c r="G861" s="17" t="str">
        <x:v>PT</x:v>
      </x:c>
      <x:c r="H861" s="17" t="n">
        <x:v>0</x:v>
      </x:c>
      <x:c r="I861" s="17" t="str">
        <x:v>modelled_estimate</x:v>
      </x:c>
      <x:c r="J861" s="17" t="str">
        <x:v>ILO - Modelled Estimates</x:v>
      </x:c>
      <x:c r="K861" s="17" t="str">
        <x:v>R</x:v>
      </x:c>
      <x:c r="L861" s="17" t="str"/>
      <x:c r="M861" s="17" t="str">
        <x:v>https://sdmx.ilo.org/rest/data/ILO,DF_UNE_2EAP_SEX_AGE_RT,1.0/IRN.A...?startPeriod=2000&amp;endPeriod=2026</x:v>
      </x:c>
      <x:c r="N861" s="17" t="str">
        <x:v>2026-08-29</x:v>
      </x:c>
    </x:row>
    <x:row r="862">
      <x:c r="A862" s="17" t="str">
        <x:v>DF_UNE_2EAP_SEX_AGE_RT-IRN-A-UNE_2EAP_RT-SEX_T-AGE_YTHADULT_YGE15-2004</x:v>
      </x:c>
      <x:c r="B862" s="17" t="str">
        <x:v>ilo-ilostat-sdmx-df_une_2eap_sex_age_rt</x:v>
      </x:c>
      <x:c r="C862" s="17" t="str">
        <x:v>unemployment_rate</x:v>
      </x:c>
      <x:c r="D862" s="17" t="str"/>
      <x:c r="E862" s="17" t="n">
        <x:v>2004</x:v>
      </x:c>
      <x:c r="F862" s="76" t="n">
        <x:v>10.3</x:v>
      </x:c>
      <x:c r="G862" s="17" t="str">
        <x:v>PT</x:v>
      </x:c>
      <x:c r="H862" s="17" t="n">
        <x:v>0</x:v>
      </x:c>
      <x:c r="I862" s="17" t="str">
        <x:v>modelled_estimate</x:v>
      </x:c>
      <x:c r="J862" s="17" t="str">
        <x:v>ILO - Modelled Estimates</x:v>
      </x:c>
      <x:c r="K862" s="17" t="str">
        <x:v>R</x:v>
      </x:c>
      <x:c r="L862" s="17" t="str"/>
      <x:c r="M862" s="17" t="str">
        <x:v>https://sdmx.ilo.org/rest/data/ILO,DF_UNE_2EAP_SEX_AGE_RT,1.0/IRN.A...?startPeriod=2000&amp;endPeriod=2026</x:v>
      </x:c>
      <x:c r="N862" s="17" t="str">
        <x:v>2026-08-29</x:v>
      </x:c>
    </x:row>
    <x:row r="863">
      <x:c r="A863" s="17" t="str">
        <x:v>DF_UNE_2EAP_SEX_AGE_RT-IRN-A-UNE_2EAP_RT-SEX_F-AGE_YTHADULT_YGE15-2005</x:v>
      </x:c>
      <x:c r="B863" s="17" t="str">
        <x:v>ilo-ilostat-sdmx-df_une_2eap_sex_age_rt</x:v>
      </x:c>
      <x:c r="C863" s="17" t="str">
        <x:v>unemployment_rate</x:v>
      </x:c>
      <x:c r="D863" s="17" t="str"/>
      <x:c r="E863" s="17" t="n">
        <x:v>2005</x:v>
      </x:c>
      <x:c r="F863" s="76" t="n">
        <x:v>17.687</x:v>
      </x:c>
      <x:c r="G863" s="17" t="str">
        <x:v>PT</x:v>
      </x:c>
      <x:c r="H863" s="17" t="n">
        <x:v>0</x:v>
      </x:c>
      <x:c r="I863" s="17" t="str">
        <x:v>modelled_estimate</x:v>
      </x:c>
      <x:c r="J863" s="17" t="str">
        <x:v>ILO - Modelled Estimates</x:v>
      </x:c>
      <x:c r="K863" s="17" t="str">
        <x:v>R</x:v>
      </x:c>
      <x:c r="L863" s="17" t="str"/>
      <x:c r="M863" s="17" t="str">
        <x:v>https://sdmx.ilo.org/rest/data/ILO,DF_UNE_2EAP_SEX_AGE_RT,1.0/IRN.A...?startPeriod=2000&amp;endPeriod=2026</x:v>
      </x:c>
      <x:c r="N863" s="17" t="str">
        <x:v>2026-08-29</x:v>
      </x:c>
    </x:row>
    <x:row r="864">
      <x:c r="A864" s="17" t="str">
        <x:v>DF_UNE_2EAP_SEX_AGE_RT-IRN-A-UNE_2EAP_RT-SEX_M-AGE_YTHADULT_YGE15-2005</x:v>
      </x:c>
      <x:c r="B864" s="17" t="str">
        <x:v>ilo-ilostat-sdmx-df_une_2eap_sex_age_rt</x:v>
      </x:c>
      <x:c r="C864" s="17" t="str">
        <x:v>unemployment_rate</x:v>
      </x:c>
      <x:c r="D864" s="17" t="str"/>
      <x:c r="E864" s="17" t="n">
        <x:v>2005</x:v>
      </x:c>
      <x:c r="F864" s="76" t="n">
        <x:v>10.357</x:v>
      </x:c>
      <x:c r="G864" s="17" t="str">
        <x:v>PT</x:v>
      </x:c>
      <x:c r="H864" s="17" t="n">
        <x:v>0</x:v>
      </x:c>
      <x:c r="I864" s="17" t="str">
        <x:v>modelled_estimate</x:v>
      </x:c>
      <x:c r="J864" s="17" t="str">
        <x:v>ILO - Modelled Estimates</x:v>
      </x:c>
      <x:c r="K864" s="17" t="str">
        <x:v>R</x:v>
      </x:c>
      <x:c r="L864" s="17" t="str"/>
      <x:c r="M864" s="17" t="str">
        <x:v>https://sdmx.ilo.org/rest/data/ILO,DF_UNE_2EAP_SEX_AGE_RT,1.0/IRN.A...?startPeriod=2000&amp;endPeriod=2026</x:v>
      </x:c>
      <x:c r="N864" s="17" t="str">
        <x:v>2026-08-29</x:v>
      </x:c>
    </x:row>
    <x:row r="865">
      <x:c r="A865" s="17" t="str">
        <x:v>DF_UNE_2EAP_SEX_AGE_RT-IRN-A-UNE_2EAP_RT-SEX_T-AGE_YTHADULT_YGE15-2005</x:v>
      </x:c>
      <x:c r="B865" s="17" t="str">
        <x:v>ilo-ilostat-sdmx-df_une_2eap_sex_age_rt</x:v>
      </x:c>
      <x:c r="C865" s="17" t="str">
        <x:v>unemployment_rate</x:v>
      </x:c>
      <x:c r="D865" s="17" t="str"/>
      <x:c r="E865" s="17" t="n">
        <x:v>2005</x:v>
      </x:c>
      <x:c r="F865" s="76" t="n">
        <x:v>11.813</x:v>
      </x:c>
      <x:c r="G865" s="17" t="str">
        <x:v>PT</x:v>
      </x:c>
      <x:c r="H865" s="17" t="n">
        <x:v>0</x:v>
      </x:c>
      <x:c r="I865" s="17" t="str">
        <x:v>modelled_estimate</x:v>
      </x:c>
      <x:c r="J865" s="17" t="str">
        <x:v>ILO - Modelled Estimates</x:v>
      </x:c>
      <x:c r="K865" s="17" t="str">
        <x:v>R</x:v>
      </x:c>
      <x:c r="L865" s="17" t="str"/>
      <x:c r="M865" s="17" t="str">
        <x:v>https://sdmx.ilo.org/rest/data/ILO,DF_UNE_2EAP_SEX_AGE_RT,1.0/IRN.A...?startPeriod=2000&amp;endPeriod=2026</x:v>
      </x:c>
      <x:c r="N865" s="17" t="str">
        <x:v>2026-08-29</x:v>
      </x:c>
    </x:row>
    <x:row r="866">
      <x:c r="A866" s="17" t="str">
        <x:v>DF_UNE_2EAP_SEX_AGE_RT-IRN-A-UNE_2EAP_RT-SEX_F-AGE_YTHADULT_YGE15-2006</x:v>
      </x:c>
      <x:c r="B866" s="17" t="str">
        <x:v>ilo-ilostat-sdmx-df_une_2eap_sex_age_rt</x:v>
      </x:c>
      <x:c r="C866" s="17" t="str">
        <x:v>unemployment_rate</x:v>
      </x:c>
      <x:c r="D866" s="17" t="str"/>
      <x:c r="E866" s="17" t="n">
        <x:v>2006</x:v>
      </x:c>
      <x:c r="F866" s="76" t="n">
        <x:v>16.578</x:v>
      </x:c>
      <x:c r="G866" s="17" t="str">
        <x:v>PT</x:v>
      </x:c>
      <x:c r="H866" s="17" t="n">
        <x:v>0</x:v>
      </x:c>
      <x:c r="I866" s="17" t="str">
        <x:v>modelled_estimate</x:v>
      </x:c>
      <x:c r="J866" s="17" t="str">
        <x:v>ILO - Modelled Estimates</x:v>
      </x:c>
      <x:c r="K866" s="17" t="str">
        <x:v>R</x:v>
      </x:c>
      <x:c r="L866" s="17" t="str"/>
      <x:c r="M866" s="17" t="str">
        <x:v>https://sdmx.ilo.org/rest/data/ILO,DF_UNE_2EAP_SEX_AGE_RT,1.0/IRN.A...?startPeriod=2000&amp;endPeriod=2026</x:v>
      </x:c>
      <x:c r="N866" s="17" t="str">
        <x:v>2026-08-29</x:v>
      </x:c>
    </x:row>
    <x:row r="867">
      <x:c r="A867" s="17" t="str">
        <x:v>DF_UNE_2EAP_SEX_AGE_RT-IRN-A-UNE_2EAP_RT-SEX_M-AGE_YTHADULT_YGE15-2006</x:v>
      </x:c>
      <x:c r="B867" s="17" t="str">
        <x:v>ilo-ilostat-sdmx-df_une_2eap_sex_age_rt</x:v>
      </x:c>
      <x:c r="C867" s="17" t="str">
        <x:v>unemployment_rate</x:v>
      </x:c>
      <x:c r="D867" s="17" t="str"/>
      <x:c r="E867" s="17" t="n">
        <x:v>2006</x:v>
      </x:c>
      <x:c r="F867" s="76" t="n">
        <x:v>10.295</x:v>
      </x:c>
      <x:c r="G867" s="17" t="str">
        <x:v>PT</x:v>
      </x:c>
      <x:c r="H867" s="17" t="n">
        <x:v>0</x:v>
      </x:c>
      <x:c r="I867" s="17" t="str">
        <x:v>modelled_estimate</x:v>
      </x:c>
      <x:c r="J867" s="17" t="str">
        <x:v>ILO - Modelled Estimates</x:v>
      </x:c>
      <x:c r="K867" s="17" t="str">
        <x:v>R</x:v>
      </x:c>
      <x:c r="L867" s="17" t="str"/>
      <x:c r="M867" s="17" t="str">
        <x:v>https://sdmx.ilo.org/rest/data/ILO,DF_UNE_2EAP_SEX_AGE_RT,1.0/IRN.A...?startPeriod=2000&amp;endPeriod=2026</x:v>
      </x:c>
      <x:c r="N867" s="17" t="str">
        <x:v>2026-08-29</x:v>
      </x:c>
    </x:row>
    <x:row r="868">
      <x:c r="A868" s="17" t="str">
        <x:v>DF_UNE_2EAP_SEX_AGE_RT-IRN-A-UNE_2EAP_RT-SEX_T-AGE_YTHADULT_YGE15-2006</x:v>
      </x:c>
      <x:c r="B868" s="17" t="str">
        <x:v>ilo-ilostat-sdmx-df_une_2eap_sex_age_rt</x:v>
      </x:c>
      <x:c r="C868" s="17" t="str">
        <x:v>unemployment_rate</x:v>
      </x:c>
      <x:c r="D868" s="17" t="str"/>
      <x:c r="E868" s="17" t="n">
        <x:v>2006</x:v>
      </x:c>
      <x:c r="F868" s="76" t="n">
        <x:v>11.519</x:v>
      </x:c>
      <x:c r="G868" s="17" t="str">
        <x:v>PT</x:v>
      </x:c>
      <x:c r="H868" s="17" t="n">
        <x:v>0</x:v>
      </x:c>
      <x:c r="I868" s="17" t="str">
        <x:v>modelled_estimate</x:v>
      </x:c>
      <x:c r="J868" s="17" t="str">
        <x:v>ILO - Modelled Estimates</x:v>
      </x:c>
      <x:c r="K868" s="17" t="str">
        <x:v>R</x:v>
      </x:c>
      <x:c r="L868" s="17" t="str"/>
      <x:c r="M868" s="17" t="str">
        <x:v>https://sdmx.ilo.org/rest/data/ILO,DF_UNE_2EAP_SEX_AGE_RT,1.0/IRN.A...?startPeriod=2000&amp;endPeriod=2026</x:v>
      </x:c>
      <x:c r="N868" s="17" t="str">
        <x:v>2026-08-29</x:v>
      </x:c>
    </x:row>
    <x:row r="869">
      <x:c r="A869" s="17" t="str">
        <x:v>DF_UNE_2EAP_SEX_AGE_RT-IRN-A-UNE_2EAP_RT-SEX_F-AGE_YTHADULT_YGE15-2007</x:v>
      </x:c>
      <x:c r="B869" s="17" t="str">
        <x:v>ilo-ilostat-sdmx-df_une_2eap_sex_age_rt</x:v>
      </x:c>
      <x:c r="C869" s="17" t="str">
        <x:v>unemployment_rate</x:v>
      </x:c>
      <x:c r="D869" s="17" t="str"/>
      <x:c r="E869" s="17" t="n">
        <x:v>2007</x:v>
      </x:c>
      <x:c r="F869" s="76" t="n">
        <x:v>16.174</x:v>
      </x:c>
      <x:c r="G869" s="17" t="str">
        <x:v>PT</x:v>
      </x:c>
      <x:c r="H869" s="17" t="n">
        <x:v>0</x:v>
      </x:c>
      <x:c r="I869" s="17" t="str">
        <x:v>modelled_estimate</x:v>
      </x:c>
      <x:c r="J869" s="17" t="str">
        <x:v>ILO - Modelled Estimates</x:v>
      </x:c>
      <x:c r="K869" s="17" t="str">
        <x:v>R</x:v>
      </x:c>
      <x:c r="L869" s="17" t="str"/>
      <x:c r="M869" s="17" t="str">
        <x:v>https://sdmx.ilo.org/rest/data/ILO,DF_UNE_2EAP_SEX_AGE_RT,1.0/IRN.A...?startPeriod=2000&amp;endPeriod=2026</x:v>
      </x:c>
      <x:c r="N869" s="17" t="str">
        <x:v>2026-08-29</x:v>
      </x:c>
    </x:row>
    <x:row r="870">
      <x:c r="A870" s="17" t="str">
        <x:v>DF_UNE_2EAP_SEX_AGE_RT-IRN-A-UNE_2EAP_RT-SEX_M-AGE_YTHADULT_YGE15-2007</x:v>
      </x:c>
      <x:c r="B870" s="17" t="str">
        <x:v>ilo-ilostat-sdmx-df_une_2eap_sex_age_rt</x:v>
      </x:c>
      <x:c r="C870" s="17" t="str">
        <x:v>unemployment_rate</x:v>
      </x:c>
      <x:c r="D870" s="17" t="str"/>
      <x:c r="E870" s="17" t="n">
        <x:v>2007</x:v>
      </x:c>
      <x:c r="F870" s="76" t="n">
        <x:v>9.529</x:v>
      </x:c>
      <x:c r="G870" s="17" t="str">
        <x:v>PT</x:v>
      </x:c>
      <x:c r="H870" s="17" t="n">
        <x:v>0</x:v>
      </x:c>
      <x:c r="I870" s="17" t="str">
        <x:v>modelled_estimate</x:v>
      </x:c>
      <x:c r="J870" s="17" t="str">
        <x:v>ILO - Modelled Estimates</x:v>
      </x:c>
      <x:c r="K870" s="17" t="str">
        <x:v>R</x:v>
      </x:c>
      <x:c r="L870" s="17" t="str"/>
      <x:c r="M870" s="17" t="str">
        <x:v>https://sdmx.ilo.org/rest/data/ILO,DF_UNE_2EAP_SEX_AGE_RT,1.0/IRN.A...?startPeriod=2000&amp;endPeriod=2026</x:v>
      </x:c>
      <x:c r="N870" s="17" t="str">
        <x:v>2026-08-29</x:v>
      </x:c>
    </x:row>
    <x:row r="871">
      <x:c r="A871" s="17" t="str">
        <x:v>DF_UNE_2EAP_SEX_AGE_RT-IRN-A-UNE_2EAP_RT-SEX_T-AGE_YTHADULT_YGE15-2007</x:v>
      </x:c>
      <x:c r="B871" s="17" t="str">
        <x:v>ilo-ilostat-sdmx-df_une_2eap_sex_age_rt</x:v>
      </x:c>
      <x:c r="C871" s="17" t="str">
        <x:v>unemployment_rate</x:v>
      </x:c>
      <x:c r="D871" s="17" t="str"/>
      <x:c r="E871" s="17" t="n">
        <x:v>2007</x:v>
      </x:c>
      <x:c r="F871" s="76" t="n">
        <x:v>10.772</x:v>
      </x:c>
      <x:c r="G871" s="17" t="str">
        <x:v>PT</x:v>
      </x:c>
      <x:c r="H871" s="17" t="n">
        <x:v>0</x:v>
      </x:c>
      <x:c r="I871" s="17" t="str">
        <x:v>modelled_estimate</x:v>
      </x:c>
      <x:c r="J871" s="17" t="str">
        <x:v>ILO - Modelled Estimates</x:v>
      </x:c>
      <x:c r="K871" s="17" t="str">
        <x:v>R</x:v>
      </x:c>
      <x:c r="L871" s="17" t="str"/>
      <x:c r="M871" s="17" t="str">
        <x:v>https://sdmx.ilo.org/rest/data/ILO,DF_UNE_2EAP_SEX_AGE_RT,1.0/IRN.A...?startPeriod=2000&amp;endPeriod=2026</x:v>
      </x:c>
      <x:c r="N871" s="17" t="str">
        <x:v>2026-08-29</x:v>
      </x:c>
    </x:row>
    <x:row r="872">
      <x:c r="A872" s="17" t="str">
        <x:v>DF_UNE_2EAP_SEX_AGE_RT-IRN-A-UNE_2EAP_RT-SEX_F-AGE_YTHADULT_YGE15-2008</x:v>
      </x:c>
      <x:c r="B872" s="17" t="str">
        <x:v>ilo-ilostat-sdmx-df_une_2eap_sex_age_rt</x:v>
      </x:c>
      <x:c r="C872" s="17" t="str">
        <x:v>unemployment_rate</x:v>
      </x:c>
      <x:c r="D872" s="17" t="str"/>
      <x:c r="E872" s="17" t="n">
        <x:v>2008</x:v>
      </x:c>
      <x:c r="F872" s="76" t="n">
        <x:v>17.008</x:v>
      </x:c>
      <x:c r="G872" s="17" t="str">
        <x:v>PT</x:v>
      </x:c>
      <x:c r="H872" s="17" t="n">
        <x:v>0</x:v>
      </x:c>
      <x:c r="I872" s="17" t="str">
        <x:v>modelled_estimate</x:v>
      </x:c>
      <x:c r="J872" s="17" t="str">
        <x:v>ILO - Modelled Estimates</x:v>
      </x:c>
      <x:c r="K872" s="17" t="str">
        <x:v>R</x:v>
      </x:c>
      <x:c r="L872" s="17" t="str"/>
      <x:c r="M872" s="17" t="str">
        <x:v>https://sdmx.ilo.org/rest/data/ILO,DF_UNE_2EAP_SEX_AGE_RT,1.0/IRN.A...?startPeriod=2000&amp;endPeriod=2026</x:v>
      </x:c>
      <x:c r="N872" s="17" t="str">
        <x:v>2026-08-29</x:v>
      </x:c>
    </x:row>
    <x:row r="873">
      <x:c r="A873" s="17" t="str">
        <x:v>DF_UNE_2EAP_SEX_AGE_RT-IRN-A-UNE_2EAP_RT-SEX_M-AGE_YTHADULT_YGE15-2008</x:v>
      </x:c>
      <x:c r="B873" s="17" t="str">
        <x:v>ilo-ilostat-sdmx-df_une_2eap_sex_age_rt</x:v>
      </x:c>
      <x:c r="C873" s="17" t="str">
        <x:v>unemployment_rate</x:v>
      </x:c>
      <x:c r="D873" s="17" t="str"/>
      <x:c r="E873" s="17" t="n">
        <x:v>2008</x:v>
      </x:c>
      <x:c r="F873" s="76" t="n">
        <x:v>9.315</x:v>
      </x:c>
      <x:c r="G873" s="17" t="str">
        <x:v>PT</x:v>
      </x:c>
      <x:c r="H873" s="17" t="n">
        <x:v>0</x:v>
      </x:c>
      <x:c r="I873" s="17" t="str">
        <x:v>modelled_estimate</x:v>
      </x:c>
      <x:c r="J873" s="17" t="str">
        <x:v>ILO - Modelled Estimates</x:v>
      </x:c>
      <x:c r="K873" s="17" t="str">
        <x:v>R</x:v>
      </x:c>
      <x:c r="L873" s="17" t="str"/>
      <x:c r="M873" s="17" t="str">
        <x:v>https://sdmx.ilo.org/rest/data/ILO,DF_UNE_2EAP_SEX_AGE_RT,1.0/IRN.A...?startPeriod=2000&amp;endPeriod=2026</x:v>
      </x:c>
      <x:c r="N873" s="17" t="str">
        <x:v>2026-08-29</x:v>
      </x:c>
    </x:row>
    <x:row r="874">
      <x:c r="A874" s="17" t="str">
        <x:v>DF_UNE_2EAP_SEX_AGE_RT-IRN-A-UNE_2EAP_RT-SEX_T-AGE_YTHADULT_YGE15-2008</x:v>
      </x:c>
      <x:c r="B874" s="17" t="str">
        <x:v>ilo-ilostat-sdmx-df_une_2eap_sex_age_rt</x:v>
      </x:c>
      <x:c r="C874" s="17" t="str">
        <x:v>unemployment_rate</x:v>
      </x:c>
      <x:c r="D874" s="17" t="str"/>
      <x:c r="E874" s="17" t="n">
        <x:v>2008</x:v>
      </x:c>
      <x:c r="F874" s="76" t="n">
        <x:v>10.63</x:v>
      </x:c>
      <x:c r="G874" s="17" t="str">
        <x:v>PT</x:v>
      </x:c>
      <x:c r="H874" s="17" t="n">
        <x:v>0</x:v>
      </x:c>
      <x:c r="I874" s="17" t="str">
        <x:v>modelled_estimate</x:v>
      </x:c>
      <x:c r="J874" s="17" t="str">
        <x:v>ILO - Modelled Estimates</x:v>
      </x:c>
      <x:c r="K874" s="17" t="str">
        <x:v>R</x:v>
      </x:c>
      <x:c r="L874" s="17" t="str"/>
      <x:c r="M874" s="17" t="str">
        <x:v>https://sdmx.ilo.org/rest/data/ILO,DF_UNE_2EAP_SEX_AGE_RT,1.0/IRN.A...?startPeriod=2000&amp;endPeriod=2026</x:v>
      </x:c>
      <x:c r="N874" s="17" t="str">
        <x:v>2026-08-29</x:v>
      </x:c>
    </x:row>
    <x:row r="875">
      <x:c r="A875" s="17" t="str">
        <x:v>DF_UNE_2EAP_SEX_AGE_RT-IRN-A-UNE_2EAP_RT-SEX_F-AGE_YTHADULT_YGE15-2009</x:v>
      </x:c>
      <x:c r="B875" s="17" t="str">
        <x:v>ilo-ilostat-sdmx-df_une_2eap_sex_age_rt</x:v>
      </x:c>
      <x:c r="C875" s="17" t="str">
        <x:v>unemployment_rate</x:v>
      </x:c>
      <x:c r="D875" s="17" t="str"/>
      <x:c r="E875" s="17" t="n">
        <x:v>2009</x:v>
      </x:c>
      <x:c r="F875" s="76" t="n">
        <x:v>17.102</x:v>
      </x:c>
      <x:c r="G875" s="17" t="str">
        <x:v>PT</x:v>
      </x:c>
      <x:c r="H875" s="17" t="n">
        <x:v>0</x:v>
      </x:c>
      <x:c r="I875" s="17" t="str">
        <x:v>modelled_estimate</x:v>
      </x:c>
      <x:c r="J875" s="17" t="str">
        <x:v>ILO - Modelled Estimates</x:v>
      </x:c>
      <x:c r="K875" s="17" t="str">
        <x:v>R</x:v>
      </x:c>
      <x:c r="L875" s="17" t="str"/>
      <x:c r="M875" s="17" t="str">
        <x:v>https://sdmx.ilo.org/rest/data/ILO,DF_UNE_2EAP_SEX_AGE_RT,1.0/IRN.A...?startPeriod=2000&amp;endPeriod=2026</x:v>
      </x:c>
      <x:c r="N875" s="17" t="str">
        <x:v>2026-08-29</x:v>
      </x:c>
    </x:row>
    <x:row r="876">
      <x:c r="A876" s="17" t="str">
        <x:v>DF_UNE_2EAP_SEX_AGE_RT-IRN-A-UNE_2EAP_RT-SEX_M-AGE_YTHADULT_YGE15-2009</x:v>
      </x:c>
      <x:c r="B876" s="17" t="str">
        <x:v>ilo-ilostat-sdmx-df_une_2eap_sex_age_rt</x:v>
      </x:c>
      <x:c r="C876" s="17" t="str">
        <x:v>unemployment_rate</x:v>
      </x:c>
      <x:c r="D876" s="17" t="str"/>
      <x:c r="E876" s="17" t="n">
        <x:v>2009</x:v>
      </x:c>
      <x:c r="F876" s="76" t="n">
        <x:v>11.028</x:v>
      </x:c>
      <x:c r="G876" s="17" t="str">
        <x:v>PT</x:v>
      </x:c>
      <x:c r="H876" s="17" t="n">
        <x:v>0</x:v>
      </x:c>
      <x:c r="I876" s="17" t="str">
        <x:v>modelled_estimate</x:v>
      </x:c>
      <x:c r="J876" s="17" t="str">
        <x:v>ILO - Modelled Estimates</x:v>
      </x:c>
      <x:c r="K876" s="17" t="str">
        <x:v>R</x:v>
      </x:c>
      <x:c r="L876" s="17" t="str"/>
      <x:c r="M876" s="17" t="str">
        <x:v>https://sdmx.ilo.org/rest/data/ILO,DF_UNE_2EAP_SEX_AGE_RT,1.0/IRN.A...?startPeriod=2000&amp;endPeriod=2026</x:v>
      </x:c>
      <x:c r="N876" s="17" t="str">
        <x:v>2026-08-29</x:v>
      </x:c>
    </x:row>
    <x:row r="877">
      <x:c r="A877" s="17" t="str">
        <x:v>DF_UNE_2EAP_SEX_AGE_RT-IRN-A-UNE_2EAP_RT-SEX_T-AGE_YTHADULT_YGE15-2009</x:v>
      </x:c>
      <x:c r="B877" s="17" t="str">
        <x:v>ilo-ilostat-sdmx-df_une_2eap_sex_age_rt</x:v>
      </x:c>
      <x:c r="C877" s="17" t="str">
        <x:v>unemployment_rate</x:v>
      </x:c>
      <x:c r="D877" s="17" t="str"/>
      <x:c r="E877" s="17" t="n">
        <x:v>2009</x:v>
      </x:c>
      <x:c r="F877" s="76" t="n">
        <x:v>12.113</x:v>
      </x:c>
      <x:c r="G877" s="17" t="str">
        <x:v>PT</x:v>
      </x:c>
      <x:c r="H877" s="17" t="n">
        <x:v>0</x:v>
      </x:c>
      <x:c r="I877" s="17" t="str">
        <x:v>modelled_estimate</x:v>
      </x:c>
      <x:c r="J877" s="17" t="str">
        <x:v>ILO - Modelled Estimates</x:v>
      </x:c>
      <x:c r="K877" s="17" t="str">
        <x:v>R</x:v>
      </x:c>
      <x:c r="L877" s="17" t="str"/>
      <x:c r="M877" s="17" t="str">
        <x:v>https://sdmx.ilo.org/rest/data/ILO,DF_UNE_2EAP_SEX_AGE_RT,1.0/IRN.A...?startPeriod=2000&amp;endPeriod=2026</x:v>
      </x:c>
      <x:c r="N877" s="17" t="str">
        <x:v>2026-08-29</x:v>
      </x:c>
    </x:row>
    <x:row r="878">
      <x:c r="A878" s="17" t="str">
        <x:v>DF_UNE_2EAP_SEX_AGE_RT-IRN-A-UNE_2EAP_RT-SEX_F-AGE_YTHADULT_YGE15-2010</x:v>
      </x:c>
      <x:c r="B878" s="17" t="str">
        <x:v>ilo-ilostat-sdmx-df_une_2eap_sex_age_rt</x:v>
      </x:c>
      <x:c r="C878" s="17" t="str">
        <x:v>unemployment_rate</x:v>
      </x:c>
      <x:c r="D878" s="17" t="str"/>
      <x:c r="E878" s="17" t="n">
        <x:v>2010</x:v>
      </x:c>
      <x:c r="F878" s="76" t="n">
        <x:v>20.838</x:v>
      </x:c>
      <x:c r="G878" s="17" t="str">
        <x:v>PT</x:v>
      </x:c>
      <x:c r="H878" s="17" t="n">
        <x:v>0</x:v>
      </x:c>
      <x:c r="I878" s="17" t="str">
        <x:v>modelled_estimate</x:v>
      </x:c>
      <x:c r="J878" s="17" t="str">
        <x:v>ILO - Modelled Estimates</x:v>
      </x:c>
      <x:c r="K878" s="17" t="str">
        <x:v>R</x:v>
      </x:c>
      <x:c r="L878" s="17" t="str"/>
      <x:c r="M878" s="17" t="str">
        <x:v>https://sdmx.ilo.org/rest/data/ILO,DF_UNE_2EAP_SEX_AGE_RT,1.0/IRN.A...?startPeriod=2000&amp;endPeriod=2026</x:v>
      </x:c>
      <x:c r="N878" s="17" t="str">
        <x:v>2026-08-29</x:v>
      </x:c>
    </x:row>
    <x:row r="879">
      <x:c r="A879" s="17" t="str">
        <x:v>DF_UNE_2EAP_SEX_AGE_RT-IRN-A-UNE_2EAP_RT-SEX_M-AGE_YTHADULT_YGE15-2010</x:v>
      </x:c>
      <x:c r="B879" s="17" t="str">
        <x:v>ilo-ilostat-sdmx-df_une_2eap_sex_age_rt</x:v>
      </x:c>
      <x:c r="C879" s="17" t="str">
        <x:v>unemployment_rate</x:v>
      </x:c>
      <x:c r="D879" s="17" t="str"/>
      <x:c r="E879" s="17" t="n">
        <x:v>2010</x:v>
      </x:c>
      <x:c r="F879" s="76" t="n">
        <x:v>12.154</x:v>
      </x:c>
      <x:c r="G879" s="17" t="str">
        <x:v>PT</x:v>
      </x:c>
      <x:c r="H879" s="17" t="n">
        <x:v>0</x:v>
      </x:c>
      <x:c r="I879" s="17" t="str">
        <x:v>modelled_estimate</x:v>
      </x:c>
      <x:c r="J879" s="17" t="str">
        <x:v>ILO - Modelled Estimates</x:v>
      </x:c>
      <x:c r="K879" s="17" t="str">
        <x:v>R</x:v>
      </x:c>
      <x:c r="L879" s="17" t="str"/>
      <x:c r="M879" s="17" t="str">
        <x:v>https://sdmx.ilo.org/rest/data/ILO,DF_UNE_2EAP_SEX_AGE_RT,1.0/IRN.A...?startPeriod=2000&amp;endPeriod=2026</x:v>
      </x:c>
      <x:c r="N879" s="17" t="str">
        <x:v>2026-08-29</x:v>
      </x:c>
    </x:row>
    <x:row r="880">
      <x:c r="A880" s="17" t="str">
        <x:v>DF_UNE_2EAP_SEX_AGE_RT-IRN-A-UNE_2EAP_RT-SEX_T-AGE_YTHADULT_YGE15-2010</x:v>
      </x:c>
      <x:c r="B880" s="17" t="str">
        <x:v>ilo-ilostat-sdmx-df_une_2eap_sex_age_rt</x:v>
      </x:c>
      <x:c r="C880" s="17" t="str">
        <x:v>unemployment_rate</x:v>
      </x:c>
      <x:c r="D880" s="17" t="str"/>
      <x:c r="E880" s="17" t="n">
        <x:v>2010</x:v>
      </x:c>
      <x:c r="F880" s="76" t="n">
        <x:v>13.679</x:v>
      </x:c>
      <x:c r="G880" s="17" t="str">
        <x:v>PT</x:v>
      </x:c>
      <x:c r="H880" s="17" t="n">
        <x:v>0</x:v>
      </x:c>
      <x:c r="I880" s="17" t="str">
        <x:v>modelled_estimate</x:v>
      </x:c>
      <x:c r="J880" s="17" t="str">
        <x:v>ILO - Modelled Estimates</x:v>
      </x:c>
      <x:c r="K880" s="17" t="str">
        <x:v>R</x:v>
      </x:c>
      <x:c r="L880" s="17" t="str"/>
      <x:c r="M880" s="17" t="str">
        <x:v>https://sdmx.ilo.org/rest/data/ILO,DF_UNE_2EAP_SEX_AGE_RT,1.0/IRN.A...?startPeriod=2000&amp;endPeriod=2026</x:v>
      </x:c>
      <x:c r="N880" s="17" t="str">
        <x:v>2026-08-29</x:v>
      </x:c>
    </x:row>
    <x:row r="881">
      <x:c r="A881" s="17" t="str">
        <x:v>DF_UNE_2EAP_SEX_AGE_RT-IRN-A-UNE_2EAP_RT-SEX_F-AGE_YTHADULT_YGE15-2011</x:v>
      </x:c>
      <x:c r="B881" s="17" t="str">
        <x:v>ilo-ilostat-sdmx-df_une_2eap_sex_age_rt</x:v>
      </x:c>
      <x:c r="C881" s="17" t="str">
        <x:v>unemployment_rate</x:v>
      </x:c>
      <x:c r="D881" s="17" t="str"/>
      <x:c r="E881" s="17" t="n">
        <x:v>2011</x:v>
      </x:c>
      <x:c r="F881" s="76" t="n">
        <x:v>21.187</x:v>
      </x:c>
      <x:c r="G881" s="17" t="str">
        <x:v>PT</x:v>
      </x:c>
      <x:c r="H881" s="17" t="n">
        <x:v>0</x:v>
      </x:c>
      <x:c r="I881" s="17" t="str">
        <x:v>modelled_estimate</x:v>
      </x:c>
      <x:c r="J881" s="17" t="str">
        <x:v>ILO - Modelled Estimates</x:v>
      </x:c>
      <x:c r="K881" s="17" t="str">
        <x:v>R</x:v>
      </x:c>
      <x:c r="L881" s="17" t="str"/>
      <x:c r="M881" s="17" t="str">
        <x:v>https://sdmx.ilo.org/rest/data/ILO,DF_UNE_2EAP_SEX_AGE_RT,1.0/IRN.A...?startPeriod=2000&amp;endPeriod=2026</x:v>
      </x:c>
      <x:c r="N881" s="17" t="str">
        <x:v>2026-08-29</x:v>
      </x:c>
    </x:row>
    <x:row r="882">
      <x:c r="A882" s="17" t="str">
        <x:v>DF_UNE_2EAP_SEX_AGE_RT-IRN-A-UNE_2EAP_RT-SEX_M-AGE_YTHADULT_YGE15-2011</x:v>
      </x:c>
      <x:c r="B882" s="17" t="str">
        <x:v>ilo-ilostat-sdmx-df_une_2eap_sex_age_rt</x:v>
      </x:c>
      <x:c r="C882" s="17" t="str">
        <x:v>unemployment_rate</x:v>
      </x:c>
      <x:c r="D882" s="17" t="str"/>
      <x:c r="E882" s="17" t="n">
        <x:v>2011</x:v>
      </x:c>
      <x:c r="F882" s="76" t="n">
        <x:v>10.78</x:v>
      </x:c>
      <x:c r="G882" s="17" t="str">
        <x:v>PT</x:v>
      </x:c>
      <x:c r="H882" s="17" t="n">
        <x:v>0</x:v>
      </x:c>
      <x:c r="I882" s="17" t="str">
        <x:v>modelled_estimate</x:v>
      </x:c>
      <x:c r="J882" s="17" t="str">
        <x:v>ILO - Modelled Estimates</x:v>
      </x:c>
      <x:c r="K882" s="17" t="str">
        <x:v>R</x:v>
      </x:c>
      <x:c r="L882" s="17" t="str"/>
      <x:c r="M882" s="17" t="str">
        <x:v>https://sdmx.ilo.org/rest/data/ILO,DF_UNE_2EAP_SEX_AGE_RT,1.0/IRN.A...?startPeriod=2000&amp;endPeriod=2026</x:v>
      </x:c>
      <x:c r="N882" s="17" t="str">
        <x:v>2026-08-29</x:v>
      </x:c>
    </x:row>
    <x:row r="883">
      <x:c r="A883" s="17" t="str">
        <x:v>DF_UNE_2EAP_SEX_AGE_RT-IRN-A-UNE_2EAP_RT-SEX_T-AGE_YTHADULT_YGE15-2011</x:v>
      </x:c>
      <x:c r="B883" s="17" t="str">
        <x:v>ilo-ilostat-sdmx-df_une_2eap_sex_age_rt</x:v>
      </x:c>
      <x:c r="C883" s="17" t="str">
        <x:v>unemployment_rate</x:v>
      </x:c>
      <x:c r="D883" s="17" t="str"/>
      <x:c r="E883" s="17" t="n">
        <x:v>2011</x:v>
      </x:c>
      <x:c r="F883" s="76" t="n">
        <x:v>12.491</x:v>
      </x:c>
      <x:c r="G883" s="17" t="str">
        <x:v>PT</x:v>
      </x:c>
      <x:c r="H883" s="17" t="n">
        <x:v>0</x:v>
      </x:c>
      <x:c r="I883" s="17" t="str">
        <x:v>modelled_estimate</x:v>
      </x:c>
      <x:c r="J883" s="17" t="str">
        <x:v>ILO - Modelled Estimates</x:v>
      </x:c>
      <x:c r="K883" s="17" t="str">
        <x:v>R</x:v>
      </x:c>
      <x:c r="L883" s="17" t="str"/>
      <x:c r="M883" s="17" t="str">
        <x:v>https://sdmx.ilo.org/rest/data/ILO,DF_UNE_2EAP_SEX_AGE_RT,1.0/IRN.A...?startPeriod=2000&amp;endPeriod=2026</x:v>
      </x:c>
      <x:c r="N883" s="17" t="str">
        <x:v>2026-08-29</x:v>
      </x:c>
    </x:row>
    <x:row r="884">
      <x:c r="A884" s="17" t="str">
        <x:v>DF_UNE_2EAP_SEX_AGE_RT-IRN-A-UNE_2EAP_RT-SEX_F-AGE_YTHADULT_YGE15-2012</x:v>
      </x:c>
      <x:c r="B884" s="17" t="str">
        <x:v>ilo-ilostat-sdmx-df_une_2eap_sex_age_rt</x:v>
      </x:c>
      <x:c r="C884" s="17" t="str">
        <x:v>unemployment_rate</x:v>
      </x:c>
      <x:c r="D884" s="17" t="str"/>
      <x:c r="E884" s="17" t="n">
        <x:v>2012</x:v>
      </x:c>
      <x:c r="F884" s="76" t="n">
        <x:v>19.921</x:v>
      </x:c>
      <x:c r="G884" s="17" t="str">
        <x:v>PT</x:v>
      </x:c>
      <x:c r="H884" s="17" t="n">
        <x:v>0</x:v>
      </x:c>
      <x:c r="I884" s="17" t="str">
        <x:v>modelled_estimate</x:v>
      </x:c>
      <x:c r="J884" s="17" t="str">
        <x:v>ILO - Modelled Estimates</x:v>
      </x:c>
      <x:c r="K884" s="17" t="str">
        <x:v>R</x:v>
      </x:c>
      <x:c r="L884" s="17" t="str"/>
      <x:c r="M884" s="17" t="str">
        <x:v>https://sdmx.ilo.org/rest/data/ILO,DF_UNE_2EAP_SEX_AGE_RT,1.0/IRN.A...?startPeriod=2000&amp;endPeriod=2026</x:v>
      </x:c>
      <x:c r="N884" s="17" t="str">
        <x:v>2026-08-29</x:v>
      </x:c>
    </x:row>
    <x:row r="885">
      <x:c r="A885" s="17" t="str">
        <x:v>DF_UNE_2EAP_SEX_AGE_RT-IRN-A-UNE_2EAP_RT-SEX_M-AGE_YTHADULT_YGE15-2012</x:v>
      </x:c>
      <x:c r="B885" s="17" t="str">
        <x:v>ilo-ilostat-sdmx-df_une_2eap_sex_age_rt</x:v>
      </x:c>
      <x:c r="C885" s="17" t="str">
        <x:v>unemployment_rate</x:v>
      </x:c>
      <x:c r="D885" s="17" t="str"/>
      <x:c r="E885" s="17" t="n">
        <x:v>2012</x:v>
      </x:c>
      <x:c r="F885" s="76" t="n">
        <x:v>10.651</x:v>
      </x:c>
      <x:c r="G885" s="17" t="str">
        <x:v>PT</x:v>
      </x:c>
      <x:c r="H885" s="17" t="n">
        <x:v>0</x:v>
      </x:c>
      <x:c r="I885" s="17" t="str">
        <x:v>modelled_estimate</x:v>
      </x:c>
      <x:c r="J885" s="17" t="str">
        <x:v>ILO - Modelled Estimates</x:v>
      </x:c>
      <x:c r="K885" s="17" t="str">
        <x:v>R</x:v>
      </x:c>
      <x:c r="L885" s="17" t="str"/>
      <x:c r="M885" s="17" t="str">
        <x:v>https://sdmx.ilo.org/rest/data/ILO,DF_UNE_2EAP_SEX_AGE_RT,1.0/IRN.A...?startPeriod=2000&amp;endPeriod=2026</x:v>
      </x:c>
      <x:c r="N885" s="17" t="str">
        <x:v>2026-08-29</x:v>
      </x:c>
    </x:row>
    <x:row r="886">
      <x:c r="A886" s="17" t="str">
        <x:v>DF_UNE_2EAP_SEX_AGE_RT-IRN-A-UNE_2EAP_RT-SEX_T-AGE_YTHADULT_YGE15-2012</x:v>
      </x:c>
      <x:c r="B886" s="17" t="str">
        <x:v>ilo-ilostat-sdmx-df_une_2eap_sex_age_rt</x:v>
      </x:c>
      <x:c r="C886" s="17" t="str">
        <x:v>unemployment_rate</x:v>
      </x:c>
      <x:c r="D886" s="17" t="str"/>
      <x:c r="E886" s="17" t="n">
        <x:v>2012</x:v>
      </x:c>
      <x:c r="F886" s="76" t="n">
        <x:v>12.275</x:v>
      </x:c>
      <x:c r="G886" s="17" t="str">
        <x:v>PT</x:v>
      </x:c>
      <x:c r="H886" s="17" t="n">
        <x:v>0</x:v>
      </x:c>
      <x:c r="I886" s="17" t="str">
        <x:v>modelled_estimate</x:v>
      </x:c>
      <x:c r="J886" s="17" t="str">
        <x:v>ILO - Modelled Estimates</x:v>
      </x:c>
      <x:c r="K886" s="17" t="str">
        <x:v>R</x:v>
      </x:c>
      <x:c r="L886" s="17" t="str"/>
      <x:c r="M886" s="17" t="str">
        <x:v>https://sdmx.ilo.org/rest/data/ILO,DF_UNE_2EAP_SEX_AGE_RT,1.0/IRN.A...?startPeriod=2000&amp;endPeriod=2026</x:v>
      </x:c>
      <x:c r="N886" s="17" t="str">
        <x:v>2026-08-29</x:v>
      </x:c>
    </x:row>
    <x:row r="887">
      <x:c r="A887" s="17" t="str">
        <x:v>DF_UNE_2EAP_SEX_AGE_RT-IRN-A-UNE_2EAP_RT-SEX_F-AGE_YTHADULT_YGE15-2013</x:v>
      </x:c>
      <x:c r="B887" s="17" t="str">
        <x:v>ilo-ilostat-sdmx-df_une_2eap_sex_age_rt</x:v>
      </x:c>
      <x:c r="C887" s="17" t="str">
        <x:v>unemployment_rate</x:v>
      </x:c>
      <x:c r="D887" s="17" t="str"/>
      <x:c r="E887" s="17" t="n">
        <x:v>2013</x:v>
      </x:c>
      <x:c r="F887" s="76" t="n">
        <x:v>20.016</x:v>
      </x:c>
      <x:c r="G887" s="17" t="str">
        <x:v>PT</x:v>
      </x:c>
      <x:c r="H887" s="17" t="n">
        <x:v>0</x:v>
      </x:c>
      <x:c r="I887" s="17" t="str">
        <x:v>modelled_estimate</x:v>
      </x:c>
      <x:c r="J887" s="17" t="str">
        <x:v>ILO - Modelled Estimates</x:v>
      </x:c>
      <x:c r="K887" s="17" t="str">
        <x:v>R</x:v>
      </x:c>
      <x:c r="L887" s="17" t="str"/>
      <x:c r="M887" s="17" t="str">
        <x:v>https://sdmx.ilo.org/rest/data/ILO,DF_UNE_2EAP_SEX_AGE_RT,1.0/IRN.A...?startPeriod=2000&amp;endPeriod=2026</x:v>
      </x:c>
      <x:c r="N887" s="17" t="str">
        <x:v>2026-08-29</x:v>
      </x:c>
    </x:row>
    <x:row r="888">
      <x:c r="A888" s="17" t="str">
        <x:v>DF_UNE_2EAP_SEX_AGE_RT-IRN-A-UNE_2EAP_RT-SEX_M-AGE_YTHADULT_YGE15-2013</x:v>
      </x:c>
      <x:c r="B888" s="17" t="str">
        <x:v>ilo-ilostat-sdmx-df_une_2eap_sex_age_rt</x:v>
      </x:c>
      <x:c r="C888" s="17" t="str">
        <x:v>unemployment_rate</x:v>
      </x:c>
      <x:c r="D888" s="17" t="str"/>
      <x:c r="E888" s="17" t="n">
        <x:v>2013</x:v>
      </x:c>
      <x:c r="F888" s="76" t="n">
        <x:v>8.808</x:v>
      </x:c>
      <x:c r="G888" s="17" t="str">
        <x:v>PT</x:v>
      </x:c>
      <x:c r="H888" s="17" t="n">
        <x:v>0</x:v>
      </x:c>
      <x:c r="I888" s="17" t="str">
        <x:v>modelled_estimate</x:v>
      </x:c>
      <x:c r="J888" s="17" t="str">
        <x:v>ILO - Modelled Estimates</x:v>
      </x:c>
      <x:c r="K888" s="17" t="str">
        <x:v>R</x:v>
      </x:c>
      <x:c r="L888" s="17" t="str"/>
      <x:c r="M888" s="17" t="str">
        <x:v>https://sdmx.ilo.org/rest/data/ILO,DF_UNE_2EAP_SEX_AGE_RT,1.0/IRN.A...?startPeriod=2000&amp;endPeriod=2026</x:v>
      </x:c>
      <x:c r="N888" s="17" t="str">
        <x:v>2026-08-29</x:v>
      </x:c>
    </x:row>
    <x:row r="889">
      <x:c r="A889" s="17" t="str">
        <x:v>DF_UNE_2EAP_SEX_AGE_RT-IRN-A-UNE_2EAP_RT-SEX_T-AGE_YTHADULT_YGE15-2013</x:v>
      </x:c>
      <x:c r="B889" s="17" t="str">
        <x:v>ilo-ilostat-sdmx-df_une_2eap_sex_age_rt</x:v>
      </x:c>
      <x:c r="C889" s="17" t="str">
        <x:v>unemployment_rate</x:v>
      </x:c>
      <x:c r="D889" s="17" t="str"/>
      <x:c r="E889" s="17" t="n">
        <x:v>2013</x:v>
      </x:c>
      <x:c r="F889" s="76" t="n">
        <x:v>10.595</x:v>
      </x:c>
      <x:c r="G889" s="17" t="str">
        <x:v>PT</x:v>
      </x:c>
      <x:c r="H889" s="17" t="n">
        <x:v>0</x:v>
      </x:c>
      <x:c r="I889" s="17" t="str">
        <x:v>modelled_estimate</x:v>
      </x:c>
      <x:c r="J889" s="17" t="str">
        <x:v>ILO - Modelled Estimates</x:v>
      </x:c>
      <x:c r="K889" s="17" t="str">
        <x:v>R</x:v>
      </x:c>
      <x:c r="L889" s="17" t="str"/>
      <x:c r="M889" s="17" t="str">
        <x:v>https://sdmx.ilo.org/rest/data/ILO,DF_UNE_2EAP_SEX_AGE_RT,1.0/IRN.A...?startPeriod=2000&amp;endPeriod=2026</x:v>
      </x:c>
      <x:c r="N889" s="17" t="str">
        <x:v>2026-08-29</x:v>
      </x:c>
    </x:row>
    <x:row r="890">
      <x:c r="A890" s="17" t="str">
        <x:v>DF_UNE_2EAP_SEX_AGE_RT-IRN-A-UNE_2EAP_RT-SEX_F-AGE_YTHADULT_YGE15-2014</x:v>
      </x:c>
      <x:c r="B890" s="17" t="str">
        <x:v>ilo-ilostat-sdmx-df_une_2eap_sex_age_rt</x:v>
      </x:c>
      <x:c r="C890" s="17" t="str">
        <x:v>unemployment_rate</x:v>
      </x:c>
      <x:c r="D890" s="17" t="str"/>
      <x:c r="E890" s="17" t="n">
        <x:v>2014</x:v>
      </x:c>
      <x:c r="F890" s="76" t="n">
        <x:v>19.907</x:v>
      </x:c>
      <x:c r="G890" s="17" t="str">
        <x:v>PT</x:v>
      </x:c>
      <x:c r="H890" s="17" t="n">
        <x:v>0</x:v>
      </x:c>
      <x:c r="I890" s="17" t="str">
        <x:v>modelled_estimate</x:v>
      </x:c>
      <x:c r="J890" s="17" t="str">
        <x:v>ILO - Modelled Estimates</x:v>
      </x:c>
      <x:c r="K890" s="17" t="str">
        <x:v>R</x:v>
      </x:c>
      <x:c r="L890" s="17" t="str"/>
      <x:c r="M890" s="17" t="str">
        <x:v>https://sdmx.ilo.org/rest/data/ILO,DF_UNE_2EAP_SEX_AGE_RT,1.0/IRN.A...?startPeriod=2000&amp;endPeriod=2026</x:v>
      </x:c>
      <x:c r="N890" s="17" t="str">
        <x:v>2026-08-29</x:v>
      </x:c>
    </x:row>
    <x:row r="891">
      <x:c r="A891" s="17" t="str">
        <x:v>DF_UNE_2EAP_SEX_AGE_RT-IRN-A-UNE_2EAP_RT-SEX_M-AGE_YTHADULT_YGE15-2014</x:v>
      </x:c>
      <x:c r="B891" s="17" t="str">
        <x:v>ilo-ilostat-sdmx-df_une_2eap_sex_age_rt</x:v>
      </x:c>
      <x:c r="C891" s="17" t="str">
        <x:v>unemployment_rate</x:v>
      </x:c>
      <x:c r="D891" s="17" t="str"/>
      <x:c r="E891" s="17" t="n">
        <x:v>2014</x:v>
      </x:c>
      <x:c r="F891" s="76" t="n">
        <x:v>8.971</x:v>
      </x:c>
      <x:c r="G891" s="17" t="str">
        <x:v>PT</x:v>
      </x:c>
      <x:c r="H891" s="17" t="n">
        <x:v>0</x:v>
      </x:c>
      <x:c r="I891" s="17" t="str">
        <x:v>modelled_estimate</x:v>
      </x:c>
      <x:c r="J891" s="17" t="str">
        <x:v>ILO - Modelled Estimates</x:v>
      </x:c>
      <x:c r="K891" s="17" t="str">
        <x:v>R</x:v>
      </x:c>
      <x:c r="L891" s="17" t="str"/>
      <x:c r="M891" s="17" t="str">
        <x:v>https://sdmx.ilo.org/rest/data/ILO,DF_UNE_2EAP_SEX_AGE_RT,1.0/IRN.A...?startPeriod=2000&amp;endPeriod=2026</x:v>
      </x:c>
      <x:c r="N891" s="17" t="str">
        <x:v>2026-08-29</x:v>
      </x:c>
    </x:row>
    <x:row r="892">
      <x:c r="A892" s="17" t="str">
        <x:v>DF_UNE_2EAP_SEX_AGE_RT-IRN-A-UNE_2EAP_RT-SEX_T-AGE_YTHADULT_YGE15-2014</x:v>
      </x:c>
      <x:c r="B892" s="17" t="str">
        <x:v>ilo-ilostat-sdmx-df_une_2eap_sex_age_rt</x:v>
      </x:c>
      <x:c r="C892" s="17" t="str">
        <x:v>unemployment_rate</x:v>
      </x:c>
      <x:c r="D892" s="17" t="str"/>
      <x:c r="E892" s="17" t="n">
        <x:v>2014</x:v>
      </x:c>
      <x:c r="F892" s="76" t="n">
        <x:v>10.68</x:v>
      </x:c>
      <x:c r="G892" s="17" t="str">
        <x:v>PT</x:v>
      </x:c>
      <x:c r="H892" s="17" t="n">
        <x:v>0</x:v>
      </x:c>
      <x:c r="I892" s="17" t="str">
        <x:v>modelled_estimate</x:v>
      </x:c>
      <x:c r="J892" s="17" t="str">
        <x:v>ILO - Modelled Estimates</x:v>
      </x:c>
      <x:c r="K892" s="17" t="str">
        <x:v>R</x:v>
      </x:c>
      <x:c r="L892" s="17" t="str"/>
      <x:c r="M892" s="17" t="str">
        <x:v>https://sdmx.ilo.org/rest/data/ILO,DF_UNE_2EAP_SEX_AGE_RT,1.0/IRN.A...?startPeriod=2000&amp;endPeriod=2026</x:v>
      </x:c>
      <x:c r="N892" s="17" t="str">
        <x:v>2026-08-29</x:v>
      </x:c>
    </x:row>
    <x:row r="893">
      <x:c r="A893" s="17" t="str">
        <x:v>DF_UNE_2EAP_SEX_AGE_RT-IRN-A-UNE_2EAP_RT-SEX_F-AGE_YTHADULT_YGE15-2015</x:v>
      </x:c>
      <x:c r="B893" s="17" t="str">
        <x:v>ilo-ilostat-sdmx-df_une_2eap_sex_age_rt</x:v>
      </x:c>
      <x:c r="C893" s="17" t="str">
        <x:v>unemployment_rate</x:v>
      </x:c>
      <x:c r="D893" s="17" t="str"/>
      <x:c r="E893" s="17" t="n">
        <x:v>2015</x:v>
      </x:c>
      <x:c r="F893" s="76" t="n">
        <x:v>19.624</x:v>
      </x:c>
      <x:c r="G893" s="17" t="str">
        <x:v>PT</x:v>
      </x:c>
      <x:c r="H893" s="17" t="n">
        <x:v>0</x:v>
      </x:c>
      <x:c r="I893" s="17" t="str">
        <x:v>modelled_estimate</x:v>
      </x:c>
      <x:c r="J893" s="17" t="str">
        <x:v>ILO - Modelled Estimates</x:v>
      </x:c>
      <x:c r="K893" s="17" t="str">
        <x:v>R</x:v>
      </x:c>
      <x:c r="L893" s="17" t="str"/>
      <x:c r="M893" s="17" t="str">
        <x:v>https://sdmx.ilo.org/rest/data/ILO,DF_UNE_2EAP_SEX_AGE_RT,1.0/IRN.A...?startPeriod=2000&amp;endPeriod=2026</x:v>
      </x:c>
      <x:c r="N893" s="17" t="str">
        <x:v>2026-08-29</x:v>
      </x:c>
    </x:row>
    <x:row r="894">
      <x:c r="A894" s="17" t="str">
        <x:v>DF_UNE_2EAP_SEX_AGE_RT-IRN-A-UNE_2EAP_RT-SEX_M-AGE_YTHADULT_YGE15-2015</x:v>
      </x:c>
      <x:c r="B894" s="17" t="str">
        <x:v>ilo-ilostat-sdmx-df_une_2eap_sex_age_rt</x:v>
      </x:c>
      <x:c r="C894" s="17" t="str">
        <x:v>unemployment_rate</x:v>
      </x:c>
      <x:c r="D894" s="17" t="str"/>
      <x:c r="E894" s="17" t="n">
        <x:v>2015</x:v>
      </x:c>
      <x:c r="F894" s="76" t="n">
        <x:v>9.453</x:v>
      </x:c>
      <x:c r="G894" s="17" t="str">
        <x:v>PT</x:v>
      </x:c>
      <x:c r="H894" s="17" t="n">
        <x:v>0</x:v>
      </x:c>
      <x:c r="I894" s="17" t="str">
        <x:v>modelled_estimate</x:v>
      </x:c>
      <x:c r="J894" s="17" t="str">
        <x:v>ILO - Modelled Estimates</x:v>
      </x:c>
      <x:c r="K894" s="17" t="str">
        <x:v>R</x:v>
      </x:c>
      <x:c r="L894" s="17" t="str"/>
      <x:c r="M894" s="17" t="str">
        <x:v>https://sdmx.ilo.org/rest/data/ILO,DF_UNE_2EAP_SEX_AGE_RT,1.0/IRN.A...?startPeriod=2000&amp;endPeriod=2026</x:v>
      </x:c>
      <x:c r="N894" s="17" t="str">
        <x:v>2026-08-29</x:v>
      </x:c>
    </x:row>
    <x:row r="895">
      <x:c r="A895" s="17" t="str">
        <x:v>DF_UNE_2EAP_SEX_AGE_RT-IRN-A-UNE_2EAP_RT-SEX_T-AGE_YTHADULT_YGE15-2015</x:v>
      </x:c>
      <x:c r="B895" s="17" t="str">
        <x:v>ilo-ilostat-sdmx-df_une_2eap_sex_age_rt</x:v>
      </x:c>
      <x:c r="C895" s="17" t="str">
        <x:v>unemployment_rate</x:v>
      </x:c>
      <x:c r="D895" s="17" t="str"/>
      <x:c r="E895" s="17" t="n">
        <x:v>2015</x:v>
      </x:c>
      <x:c r="F895" s="76" t="n">
        <x:v>11.166</x:v>
      </x:c>
      <x:c r="G895" s="17" t="str">
        <x:v>PT</x:v>
      </x:c>
      <x:c r="H895" s="17" t="n">
        <x:v>0</x:v>
      </x:c>
      <x:c r="I895" s="17" t="str">
        <x:v>modelled_estimate</x:v>
      </x:c>
      <x:c r="J895" s="17" t="str">
        <x:v>ILO - Modelled Estimates</x:v>
      </x:c>
      <x:c r="K895" s="17" t="str">
        <x:v>R</x:v>
      </x:c>
      <x:c r="L895" s="17" t="str"/>
      <x:c r="M895" s="17" t="str">
        <x:v>https://sdmx.ilo.org/rest/data/ILO,DF_UNE_2EAP_SEX_AGE_RT,1.0/IRN.A...?startPeriod=2000&amp;endPeriod=2026</x:v>
      </x:c>
      <x:c r="N895" s="17" t="str">
        <x:v>2026-08-29</x:v>
      </x:c>
    </x:row>
    <x:row r="896">
      <x:c r="A896" s="17" t="str">
        <x:v>DF_UNE_2EAP_SEX_AGE_RT-IRN-A-UNE_2EAP_RT-SEX_F-AGE_YTHADULT_YGE15-2016</x:v>
      </x:c>
      <x:c r="B896" s="17" t="str">
        <x:v>ilo-ilostat-sdmx-df_une_2eap_sex_age_rt</x:v>
      </x:c>
      <x:c r="C896" s="17" t="str">
        <x:v>unemployment_rate</x:v>
      </x:c>
      <x:c r="D896" s="17" t="str"/>
      <x:c r="E896" s="17" t="n">
        <x:v>2016</x:v>
      </x:c>
      <x:c r="F896" s="76" t="n">
        <x:v>20.902</x:v>
      </x:c>
      <x:c r="G896" s="17" t="str">
        <x:v>PT</x:v>
      </x:c>
      <x:c r="H896" s="17" t="n">
        <x:v>0</x:v>
      </x:c>
      <x:c r="I896" s="17" t="str">
        <x:v>modelled_estimate</x:v>
      </x:c>
      <x:c r="J896" s="17" t="str">
        <x:v>ILO - Modelled Estimates</x:v>
      </x:c>
      <x:c r="K896" s="17" t="str">
        <x:v>R</x:v>
      </x:c>
      <x:c r="L896" s="17" t="str"/>
      <x:c r="M896" s="17" t="str">
        <x:v>https://sdmx.ilo.org/rest/data/ILO,DF_UNE_2EAP_SEX_AGE_RT,1.0/IRN.A...?startPeriod=2000&amp;endPeriod=2026</x:v>
      </x:c>
      <x:c r="N896" s="17" t="str">
        <x:v>2026-08-29</x:v>
      </x:c>
    </x:row>
    <x:row r="897">
      <x:c r="A897" s="17" t="str">
        <x:v>DF_UNE_2EAP_SEX_AGE_RT-IRN-A-UNE_2EAP_RT-SEX_M-AGE_YTHADULT_YGE15-2016</x:v>
      </x:c>
      <x:c r="B897" s="17" t="str">
        <x:v>ilo-ilostat-sdmx-df_une_2eap_sex_age_rt</x:v>
      </x:c>
      <x:c r="C897" s="17" t="str">
        <x:v>unemployment_rate</x:v>
      </x:c>
      <x:c r="D897" s="17" t="str"/>
      <x:c r="E897" s="17" t="n">
        <x:v>2016</x:v>
      </x:c>
      <x:c r="F897" s="76" t="n">
        <x:v>10.746</x:v>
      </x:c>
      <x:c r="G897" s="17" t="str">
        <x:v>PT</x:v>
      </x:c>
      <x:c r="H897" s="17" t="n">
        <x:v>0</x:v>
      </x:c>
      <x:c r="I897" s="17" t="str">
        <x:v>modelled_estimate</x:v>
      </x:c>
      <x:c r="J897" s="17" t="str">
        <x:v>ILO - Modelled Estimates</x:v>
      </x:c>
      <x:c r="K897" s="17" t="str">
        <x:v>R</x:v>
      </x:c>
      <x:c r="L897" s="17" t="str"/>
      <x:c r="M897" s="17" t="str">
        <x:v>https://sdmx.ilo.org/rest/data/ILO,DF_UNE_2EAP_SEX_AGE_RT,1.0/IRN.A...?startPeriod=2000&amp;endPeriod=2026</x:v>
      </x:c>
      <x:c r="N897" s="17" t="str">
        <x:v>2026-08-29</x:v>
      </x:c>
    </x:row>
    <x:row r="898">
      <x:c r="A898" s="17" t="str">
        <x:v>DF_UNE_2EAP_SEX_AGE_RT-IRN-A-UNE_2EAP_RT-SEX_T-AGE_YTHADULT_YGE15-2016</x:v>
      </x:c>
      <x:c r="B898" s="17" t="str">
        <x:v>ilo-ilostat-sdmx-df_une_2eap_sex_age_rt</x:v>
      </x:c>
      <x:c r="C898" s="17" t="str">
        <x:v>unemployment_rate</x:v>
      </x:c>
      <x:c r="D898" s="17" t="str"/>
      <x:c r="E898" s="17" t="n">
        <x:v>2016</x:v>
      </x:c>
      <x:c r="F898" s="76" t="n">
        <x:v>12.618</x:v>
      </x:c>
      <x:c r="G898" s="17" t="str">
        <x:v>PT</x:v>
      </x:c>
      <x:c r="H898" s="17" t="n">
        <x:v>0</x:v>
      </x:c>
      <x:c r="I898" s="17" t="str">
        <x:v>modelled_estimate</x:v>
      </x:c>
      <x:c r="J898" s="17" t="str">
        <x:v>ILO - Modelled Estimates</x:v>
      </x:c>
      <x:c r="K898" s="17" t="str">
        <x:v>R</x:v>
      </x:c>
      <x:c r="L898" s="17" t="str"/>
      <x:c r="M898" s="17" t="str">
        <x:v>https://sdmx.ilo.org/rest/data/ILO,DF_UNE_2EAP_SEX_AGE_RT,1.0/IRN.A...?startPeriod=2000&amp;endPeriod=2026</x:v>
      </x:c>
      <x:c r="N898" s="17" t="str">
        <x:v>2026-08-29</x:v>
      </x:c>
    </x:row>
    <x:row r="899">
      <x:c r="A899" s="17" t="str">
        <x:v>DF_UNE_2EAP_SEX_AGE_RT-IRN-A-UNE_2EAP_RT-SEX_F-AGE_YTHADULT_YGE15-2017</x:v>
      </x:c>
      <x:c r="B899" s="17" t="str">
        <x:v>ilo-ilostat-sdmx-df_une_2eap_sex_age_rt</x:v>
      </x:c>
      <x:c r="C899" s="17" t="str">
        <x:v>unemployment_rate</x:v>
      </x:c>
      <x:c r="D899" s="17" t="str"/>
      <x:c r="E899" s="17" t="n">
        <x:v>2017</x:v>
      </x:c>
      <x:c r="F899" s="76" t="n">
        <x:v>20.009</x:v>
      </x:c>
      <x:c r="G899" s="17" t="str">
        <x:v>PT</x:v>
      </x:c>
      <x:c r="H899" s="17" t="n">
        <x:v>0</x:v>
      </x:c>
      <x:c r="I899" s="17" t="str">
        <x:v>modelled_estimate</x:v>
      </x:c>
      <x:c r="J899" s="17" t="str">
        <x:v>ILO - Modelled Estimates</x:v>
      </x:c>
      <x:c r="K899" s="17" t="str">
        <x:v>R</x:v>
      </x:c>
      <x:c r="L899" s="17" t="str"/>
      <x:c r="M899" s="17" t="str">
        <x:v>https://sdmx.ilo.org/rest/data/ILO,DF_UNE_2EAP_SEX_AGE_RT,1.0/IRN.A...?startPeriod=2000&amp;endPeriod=2026</x:v>
      </x:c>
      <x:c r="N899" s="17" t="str">
        <x:v>2026-08-29</x:v>
      </x:c>
    </x:row>
    <x:row r="900">
      <x:c r="A900" s="17" t="str">
        <x:v>DF_UNE_2EAP_SEX_AGE_RT-IRN-A-UNE_2EAP_RT-SEX_M-AGE_YTHADULT_YGE15-2017</x:v>
      </x:c>
      <x:c r="B900" s="17" t="str">
        <x:v>ilo-ilostat-sdmx-df_une_2eap_sex_age_rt</x:v>
      </x:c>
      <x:c r="C900" s="17" t="str">
        <x:v>unemployment_rate</x:v>
      </x:c>
      <x:c r="D900" s="17" t="str"/>
      <x:c r="E900" s="17" t="n">
        <x:v>2017</x:v>
      </x:c>
      <x:c r="F900" s="76" t="n">
        <x:v>10.371</x:v>
      </x:c>
      <x:c r="G900" s="17" t="str">
        <x:v>PT</x:v>
      </x:c>
      <x:c r="H900" s="17" t="n">
        <x:v>0</x:v>
      </x:c>
      <x:c r="I900" s="17" t="str">
        <x:v>modelled_estimate</x:v>
      </x:c>
      <x:c r="J900" s="17" t="str">
        <x:v>ILO - Modelled Estimates</x:v>
      </x:c>
      <x:c r="K900" s="17" t="str">
        <x:v>R</x:v>
      </x:c>
      <x:c r="L900" s="17" t="str"/>
      <x:c r="M900" s="17" t="str">
        <x:v>https://sdmx.ilo.org/rest/data/ILO,DF_UNE_2EAP_SEX_AGE_RT,1.0/IRN.A...?startPeriod=2000&amp;endPeriod=2026</x:v>
      </x:c>
      <x:c r="N900" s="17" t="str">
        <x:v>2026-08-29</x:v>
      </x:c>
    </x:row>
    <x:row r="901">
      <x:c r="A901" s="17" t="str">
        <x:v>DF_UNE_2EAP_SEX_AGE_RT-IRN-A-UNE_2EAP_RT-SEX_T-AGE_YTHADULT_YGE15-2017</x:v>
      </x:c>
      <x:c r="B901" s="17" t="str">
        <x:v>ilo-ilostat-sdmx-df_une_2eap_sex_age_rt</x:v>
      </x:c>
      <x:c r="C901" s="17" t="str">
        <x:v>unemployment_rate</x:v>
      </x:c>
      <x:c r="D901" s="17" t="str"/>
      <x:c r="E901" s="17" t="n">
        <x:v>2017</x:v>
      </x:c>
      <x:c r="F901" s="76" t="n">
        <x:v>12.232</x:v>
      </x:c>
      <x:c r="G901" s="17" t="str">
        <x:v>PT</x:v>
      </x:c>
      <x:c r="H901" s="17" t="n">
        <x:v>0</x:v>
      </x:c>
      <x:c r="I901" s="17" t="str">
        <x:v>modelled_estimate</x:v>
      </x:c>
      <x:c r="J901" s="17" t="str">
        <x:v>ILO - Modelled Estimates</x:v>
      </x:c>
      <x:c r="K901" s="17" t="str">
        <x:v>R</x:v>
      </x:c>
      <x:c r="L901" s="17" t="str"/>
      <x:c r="M901" s="17" t="str">
        <x:v>https://sdmx.ilo.org/rest/data/ILO,DF_UNE_2EAP_SEX_AGE_RT,1.0/IRN.A...?startPeriod=2000&amp;endPeriod=2026</x:v>
      </x:c>
      <x:c r="N901" s="17" t="str">
        <x:v>2026-08-29</x:v>
      </x:c>
    </x:row>
    <x:row r="902">
      <x:c r="A902" s="17" t="str">
        <x:v>DF_UNE_2EAP_SEX_AGE_RT-IRN-A-UNE_2EAP_RT-SEX_F-AGE_YTHADULT_YGE15-2018</x:v>
      </x:c>
      <x:c r="B902" s="17" t="str">
        <x:v>ilo-ilostat-sdmx-df_une_2eap_sex_age_rt</x:v>
      </x:c>
      <x:c r="C902" s="17" t="str">
        <x:v>unemployment_rate</x:v>
      </x:c>
      <x:c r="D902" s="17" t="str"/>
      <x:c r="E902" s="17" t="n">
        <x:v>2018</x:v>
      </x:c>
      <x:c r="F902" s="76" t="n">
        <x:v>19.062</x:v>
      </x:c>
      <x:c r="G902" s="17" t="str">
        <x:v>PT</x:v>
      </x:c>
      <x:c r="H902" s="17" t="n">
        <x:v>0</x:v>
      </x:c>
      <x:c r="I902" s="17" t="str">
        <x:v>modelled_estimate</x:v>
      </x:c>
      <x:c r="J902" s="17" t="str">
        <x:v>ILO - Modelled Estimates</x:v>
      </x:c>
      <x:c r="K902" s="17" t="str">
        <x:v>R</x:v>
      </x:c>
      <x:c r="L902" s="17" t="str"/>
      <x:c r="M902" s="17" t="str">
        <x:v>https://sdmx.ilo.org/rest/data/ILO,DF_UNE_2EAP_SEX_AGE_RT,1.0/IRN.A...?startPeriod=2000&amp;endPeriod=2026</x:v>
      </x:c>
      <x:c r="N902" s="17" t="str">
        <x:v>2026-08-29</x:v>
      </x:c>
    </x:row>
    <x:row r="903">
      <x:c r="A903" s="17" t="str">
        <x:v>DF_UNE_2EAP_SEX_AGE_RT-IRN-A-UNE_2EAP_RT-SEX_M-AGE_YTHADULT_YGE15-2018</x:v>
      </x:c>
      <x:c r="B903" s="17" t="str">
        <x:v>ilo-ilostat-sdmx-df_une_2eap_sex_age_rt</x:v>
      </x:c>
      <x:c r="C903" s="17" t="str">
        <x:v>unemployment_rate</x:v>
      </x:c>
      <x:c r="D903" s="17" t="str"/>
      <x:c r="E903" s="17" t="n">
        <x:v>2018</x:v>
      </x:c>
      <x:c r="F903" s="76" t="n">
        <x:v>10.56</x:v>
      </x:c>
      <x:c r="G903" s="17" t="str">
        <x:v>PT</x:v>
      </x:c>
      <x:c r="H903" s="17" t="n">
        <x:v>0</x:v>
      </x:c>
      <x:c r="I903" s="17" t="str">
        <x:v>modelled_estimate</x:v>
      </x:c>
      <x:c r="J903" s="17" t="str">
        <x:v>ILO - Modelled Estimates</x:v>
      </x:c>
      <x:c r="K903" s="17" t="str">
        <x:v>R</x:v>
      </x:c>
      <x:c r="L903" s="17" t="str"/>
      <x:c r="M903" s="17" t="str">
        <x:v>https://sdmx.ilo.org/rest/data/ILO,DF_UNE_2EAP_SEX_AGE_RT,1.0/IRN.A...?startPeriod=2000&amp;endPeriod=2026</x:v>
      </x:c>
      <x:c r="N903" s="17" t="str">
        <x:v>2026-08-29</x:v>
      </x:c>
    </x:row>
    <x:row r="904">
      <x:c r="A904" s="17" t="str">
        <x:v>DF_UNE_2EAP_SEX_AGE_RT-IRN-A-UNE_2EAP_RT-SEX_T-AGE_YTHADULT_YGE15-2018</x:v>
      </x:c>
      <x:c r="B904" s="17" t="str">
        <x:v>ilo-ilostat-sdmx-df_une_2eap_sex_age_rt</x:v>
      </x:c>
      <x:c r="C904" s="17" t="str">
        <x:v>unemployment_rate</x:v>
      </x:c>
      <x:c r="D904" s="17" t="str"/>
      <x:c r="E904" s="17" t="n">
        <x:v>2018</x:v>
      </x:c>
      <x:c r="F904" s="76" t="n">
        <x:v>12.195</x:v>
      </x:c>
      <x:c r="G904" s="17" t="str">
        <x:v>PT</x:v>
      </x:c>
      <x:c r="H904" s="17" t="n">
        <x:v>0</x:v>
      </x:c>
      <x:c r="I904" s="17" t="str">
        <x:v>modelled_estimate</x:v>
      </x:c>
      <x:c r="J904" s="17" t="str">
        <x:v>ILO - Modelled Estimates</x:v>
      </x:c>
      <x:c r="K904" s="17" t="str">
        <x:v>R</x:v>
      </x:c>
      <x:c r="L904" s="17" t="str"/>
      <x:c r="M904" s="17" t="str">
        <x:v>https://sdmx.ilo.org/rest/data/ILO,DF_UNE_2EAP_SEX_AGE_RT,1.0/IRN.A...?startPeriod=2000&amp;endPeriod=2026</x:v>
      </x:c>
      <x:c r="N904" s="17" t="str">
        <x:v>2026-08-29</x:v>
      </x:c>
    </x:row>
    <x:row r="905">
      <x:c r="A905" s="17" t="str">
        <x:v>DF_UNE_2EAP_SEX_AGE_RT-IRN-A-UNE_2EAP_RT-SEX_F-AGE_YTHADULT_YGE15-2019</x:v>
      </x:c>
      <x:c r="B905" s="17" t="str">
        <x:v>ilo-ilostat-sdmx-df_une_2eap_sex_age_rt</x:v>
      </x:c>
      <x:c r="C905" s="17" t="str">
        <x:v>unemployment_rate</x:v>
      </x:c>
      <x:c r="D905" s="17" t="str"/>
      <x:c r="E905" s="17" t="n">
        <x:v>2019</x:v>
      </x:c>
      <x:c r="F905" s="76" t="n">
        <x:v>17.633</x:v>
      </x:c>
      <x:c r="G905" s="17" t="str">
        <x:v>PT</x:v>
      </x:c>
      <x:c r="H905" s="17" t="n">
        <x:v>0</x:v>
      </x:c>
      <x:c r="I905" s="17" t="str">
        <x:v>modelled_estimate</x:v>
      </x:c>
      <x:c r="J905" s="17" t="str">
        <x:v>ILO - Modelled Estimates</x:v>
      </x:c>
      <x:c r="K905" s="17" t="str">
        <x:v>R</x:v>
      </x:c>
      <x:c r="L905" s="17" t="str"/>
      <x:c r="M905" s="17" t="str">
        <x:v>https://sdmx.ilo.org/rest/data/ILO,DF_UNE_2EAP_SEX_AGE_RT,1.0/IRN.A...?startPeriod=2000&amp;endPeriod=2026</x:v>
      </x:c>
      <x:c r="N905" s="17" t="str">
        <x:v>2026-08-29</x:v>
      </x:c>
    </x:row>
    <x:row r="906">
      <x:c r="A906" s="17" t="str">
        <x:v>DF_UNE_2EAP_SEX_AGE_RT-IRN-A-UNE_2EAP_RT-SEX_M-AGE_YTHADULT_YGE15-2019</x:v>
      </x:c>
      <x:c r="B906" s="17" t="str">
        <x:v>ilo-ilostat-sdmx-df_une_2eap_sex_age_rt</x:v>
      </x:c>
      <x:c r="C906" s="17" t="str">
        <x:v>unemployment_rate</x:v>
      </x:c>
      <x:c r="D906" s="17" t="str"/>
      <x:c r="E906" s="17" t="n">
        <x:v>2019</x:v>
      </x:c>
      <x:c r="F906" s="76" t="n">
        <x:v>9.144</x:v>
      </x:c>
      <x:c r="G906" s="17" t="str">
        <x:v>PT</x:v>
      </x:c>
      <x:c r="H906" s="17" t="n">
        <x:v>0</x:v>
      </x:c>
      <x:c r="I906" s="17" t="str">
        <x:v>modelled_estimate</x:v>
      </x:c>
      <x:c r="J906" s="17" t="str">
        <x:v>ILO - Modelled Estimates</x:v>
      </x:c>
      <x:c r="K906" s="17" t="str">
        <x:v>R</x:v>
      </x:c>
      <x:c r="L906" s="17" t="str"/>
      <x:c r="M906" s="17" t="str">
        <x:v>https://sdmx.ilo.org/rest/data/ILO,DF_UNE_2EAP_SEX_AGE_RT,1.0/IRN.A...?startPeriod=2000&amp;endPeriod=2026</x:v>
      </x:c>
      <x:c r="N906" s="17" t="str">
        <x:v>2026-08-29</x:v>
      </x:c>
    </x:row>
    <x:row r="907">
      <x:c r="A907" s="17" t="str">
        <x:v>DF_UNE_2EAP_SEX_AGE_RT-IRN-A-UNE_2EAP_RT-SEX_T-AGE_YTHADULT_YGE15-2019</x:v>
      </x:c>
      <x:c r="B907" s="17" t="str">
        <x:v>ilo-ilostat-sdmx-df_une_2eap_sex_age_rt</x:v>
      </x:c>
      <x:c r="C907" s="17" t="str">
        <x:v>unemployment_rate</x:v>
      </x:c>
      <x:c r="D907" s="17" t="str"/>
      <x:c r="E907" s="17" t="n">
        <x:v>2019</x:v>
      </x:c>
      <x:c r="F907" s="76" t="n">
        <x:v>10.74</x:v>
      </x:c>
      <x:c r="G907" s="17" t="str">
        <x:v>PT</x:v>
      </x:c>
      <x:c r="H907" s="17" t="n">
        <x:v>0</x:v>
      </x:c>
      <x:c r="I907" s="17" t="str">
        <x:v>modelled_estimate</x:v>
      </x:c>
      <x:c r="J907" s="17" t="str">
        <x:v>ILO - Modelled Estimates</x:v>
      </x:c>
      <x:c r="K907" s="17" t="str">
        <x:v>R</x:v>
      </x:c>
      <x:c r="L907" s="17" t="str"/>
      <x:c r="M907" s="17" t="str">
        <x:v>https://sdmx.ilo.org/rest/data/ILO,DF_UNE_2EAP_SEX_AGE_RT,1.0/IRN.A...?startPeriod=2000&amp;endPeriod=2026</x:v>
      </x:c>
      <x:c r="N907" s="17" t="str">
        <x:v>2026-08-29</x:v>
      </x:c>
    </x:row>
    <x:row r="908">
      <x:c r="A908" s="17" t="str">
        <x:v>DF_UNE_2EAP_SEX_AGE_RT-IRN-A-UNE_2EAP_RT-SEX_F-AGE_YTHADULT_YGE15-2020</x:v>
      </x:c>
      <x:c r="B908" s="17" t="str">
        <x:v>ilo-ilostat-sdmx-df_une_2eap_sex_age_rt</x:v>
      </x:c>
      <x:c r="C908" s="17" t="str">
        <x:v>unemployment_rate</x:v>
      </x:c>
      <x:c r="D908" s="17" t="str"/>
      <x:c r="E908" s="17" t="n">
        <x:v>2020</x:v>
      </x:c>
      <x:c r="F908" s="76" t="n">
        <x:v>15.739</x:v>
      </x:c>
      <x:c r="G908" s="17" t="str">
        <x:v>PT</x:v>
      </x:c>
      <x:c r="H908" s="17" t="n">
        <x:v>0</x:v>
      </x:c>
      <x:c r="I908" s="17" t="str">
        <x:v>modelled_estimate</x:v>
      </x:c>
      <x:c r="J908" s="17" t="str">
        <x:v>ILO - Modelled Estimates</x:v>
      </x:c>
      <x:c r="K908" s="17" t="str">
        <x:v>R</x:v>
      </x:c>
      <x:c r="L908" s="17" t="str"/>
      <x:c r="M908" s="17" t="str">
        <x:v>https://sdmx.ilo.org/rest/data/ILO,DF_UNE_2EAP_SEX_AGE_RT,1.0/IRN.A...?startPeriod=2000&amp;endPeriod=2026</x:v>
      </x:c>
      <x:c r="N908" s="17" t="str">
        <x:v>2026-08-29</x:v>
      </x:c>
    </x:row>
    <x:row r="909">
      <x:c r="A909" s="17" t="str">
        <x:v>DF_UNE_2EAP_SEX_AGE_RT-IRN-A-UNE_2EAP_RT-SEX_M-AGE_YTHADULT_YGE15-2020</x:v>
      </x:c>
      <x:c r="B909" s="17" t="str">
        <x:v>ilo-ilostat-sdmx-df_une_2eap_sex_age_rt</x:v>
      </x:c>
      <x:c r="C909" s="17" t="str">
        <x:v>unemployment_rate</x:v>
      </x:c>
      <x:c r="D909" s="17" t="str"/>
      <x:c r="E909" s="17" t="n">
        <x:v>2020</x:v>
      </x:c>
      <x:c r="F909" s="76" t="n">
        <x:v>8.504</x:v>
      </x:c>
      <x:c r="G909" s="17" t="str">
        <x:v>PT</x:v>
      </x:c>
      <x:c r="H909" s="17" t="n">
        <x:v>0</x:v>
      </x:c>
      <x:c r="I909" s="17" t="str">
        <x:v>modelled_estimate</x:v>
      </x:c>
      <x:c r="J909" s="17" t="str">
        <x:v>ILO - Modelled Estimates</x:v>
      </x:c>
      <x:c r="K909" s="17" t="str">
        <x:v>R</x:v>
      </x:c>
      <x:c r="L909" s="17" t="str"/>
      <x:c r="M909" s="17" t="str">
        <x:v>https://sdmx.ilo.org/rest/data/ILO,DF_UNE_2EAP_SEX_AGE_RT,1.0/IRN.A...?startPeriod=2000&amp;endPeriod=2026</x:v>
      </x:c>
      <x:c r="N909" s="17" t="str">
        <x:v>2026-08-29</x:v>
      </x:c>
    </x:row>
    <x:row r="910">
      <x:c r="A910" s="17" t="str">
        <x:v>DF_UNE_2EAP_SEX_AGE_RT-IRN-A-UNE_2EAP_RT-SEX_T-AGE_YTHADULT_YGE15-2020</x:v>
      </x:c>
      <x:c r="B910" s="17" t="str">
        <x:v>ilo-ilostat-sdmx-df_une_2eap_sex_age_rt</x:v>
      </x:c>
      <x:c r="C910" s="17" t="str">
        <x:v>unemployment_rate</x:v>
      </x:c>
      <x:c r="D910" s="17" t="str"/>
      <x:c r="E910" s="17" t="n">
        <x:v>2020</x:v>
      </x:c>
      <x:c r="F910" s="76" t="n">
        <x:v>9.687</x:v>
      </x:c>
      <x:c r="G910" s="17" t="str">
        <x:v>PT</x:v>
      </x:c>
      <x:c r="H910" s="17" t="n">
        <x:v>0</x:v>
      </x:c>
      <x:c r="I910" s="17" t="str">
        <x:v>modelled_estimate</x:v>
      </x:c>
      <x:c r="J910" s="17" t="str">
        <x:v>ILO - Modelled Estimates</x:v>
      </x:c>
      <x:c r="K910" s="17" t="str">
        <x:v>R</x:v>
      </x:c>
      <x:c r="L910" s="17" t="str"/>
      <x:c r="M910" s="17" t="str">
        <x:v>https://sdmx.ilo.org/rest/data/ILO,DF_UNE_2EAP_SEX_AGE_RT,1.0/IRN.A...?startPeriod=2000&amp;endPeriod=2026</x:v>
      </x:c>
      <x:c r="N910" s="17" t="str">
        <x:v>2026-08-29</x:v>
      </x:c>
    </x:row>
    <x:row r="911">
      <x:c r="A911" s="17" t="str">
        <x:v>DF_UNE_2EAP_SEX_AGE_RT-IRN-A-UNE_2EAP_RT-SEX_F-AGE_YTHADULT_YGE15-2021</x:v>
      </x:c>
      <x:c r="B911" s="17" t="str">
        <x:v>ilo-ilostat-sdmx-df_une_2eap_sex_age_rt</x:v>
      </x:c>
      <x:c r="C911" s="17" t="str">
        <x:v>unemployment_rate</x:v>
      </x:c>
      <x:c r="D911" s="17" t="str"/>
      <x:c r="E911" s="17" t="n">
        <x:v>2021</x:v>
      </x:c>
      <x:c r="F911" s="76" t="n">
        <x:v>16.098</x:v>
      </x:c>
      <x:c r="G911" s="17" t="str">
        <x:v>PT</x:v>
      </x:c>
      <x:c r="H911" s="17" t="n">
        <x:v>0</x:v>
      </x:c>
      <x:c r="I911" s="17" t="str">
        <x:v>modelled_estimate</x:v>
      </x:c>
      <x:c r="J911" s="17" t="str">
        <x:v>ILO - Modelled Estimates</x:v>
      </x:c>
      <x:c r="K911" s="17" t="str">
        <x:v>R</x:v>
      </x:c>
      <x:c r="L911" s="17" t="str"/>
      <x:c r="M911" s="17" t="str">
        <x:v>https://sdmx.ilo.org/rest/data/ILO,DF_UNE_2EAP_SEX_AGE_RT,1.0/IRN.A...?startPeriod=2000&amp;endPeriod=2026</x:v>
      </x:c>
      <x:c r="N911" s="17" t="str">
        <x:v>2026-08-29</x:v>
      </x:c>
    </x:row>
    <x:row r="912">
      <x:c r="A912" s="17" t="str">
        <x:v>DF_UNE_2EAP_SEX_AGE_RT-IRN-A-UNE_2EAP_RT-SEX_M-AGE_YTHADULT_YGE15-2021</x:v>
      </x:c>
      <x:c r="B912" s="17" t="str">
        <x:v>ilo-ilostat-sdmx-df_une_2eap_sex_age_rt</x:v>
      </x:c>
      <x:c r="C912" s="17" t="str">
        <x:v>unemployment_rate</x:v>
      </x:c>
      <x:c r="D912" s="17" t="str"/>
      <x:c r="E912" s="17" t="n">
        <x:v>2021</x:v>
      </x:c>
      <x:c r="F912" s="76" t="n">
        <x:v>8.011</x:v>
      </x:c>
      <x:c r="G912" s="17" t="str">
        <x:v>PT</x:v>
      </x:c>
      <x:c r="H912" s="17" t="n">
        <x:v>0</x:v>
      </x:c>
      <x:c r="I912" s="17" t="str">
        <x:v>modelled_estimate</x:v>
      </x:c>
      <x:c r="J912" s="17" t="str">
        <x:v>ILO - Modelled Estimates</x:v>
      </x:c>
      <x:c r="K912" s="17" t="str">
        <x:v>R</x:v>
      </x:c>
      <x:c r="L912" s="17" t="str"/>
      <x:c r="M912" s="17" t="str">
        <x:v>https://sdmx.ilo.org/rest/data/ILO,DF_UNE_2EAP_SEX_AGE_RT,1.0/IRN.A...?startPeriod=2000&amp;endPeriod=2026</x:v>
      </x:c>
      <x:c r="N912" s="17" t="str">
        <x:v>2026-08-29</x:v>
      </x:c>
    </x:row>
    <x:row r="913">
      <x:c r="A913" s="17" t="str">
        <x:v>DF_UNE_2EAP_SEX_AGE_RT-IRN-A-UNE_2EAP_RT-SEX_T-AGE_YTHADULT_YGE15-2021</x:v>
      </x:c>
      <x:c r="B913" s="17" t="str">
        <x:v>ilo-ilostat-sdmx-df_une_2eap_sex_age_rt</x:v>
      </x:c>
      <x:c r="C913" s="17" t="str">
        <x:v>unemployment_rate</x:v>
      </x:c>
      <x:c r="D913" s="17" t="str"/>
      <x:c r="E913" s="17" t="n">
        <x:v>2021</x:v>
      </x:c>
      <x:c r="F913" s="76" t="n">
        <x:v>9.282</x:v>
      </x:c>
      <x:c r="G913" s="17" t="str">
        <x:v>PT</x:v>
      </x:c>
      <x:c r="H913" s="17" t="n">
        <x:v>0</x:v>
      </x:c>
      <x:c r="I913" s="17" t="str">
        <x:v>modelled_estimate</x:v>
      </x:c>
      <x:c r="J913" s="17" t="str">
        <x:v>ILO - Modelled Estimates</x:v>
      </x:c>
      <x:c r="K913" s="17" t="str">
        <x:v>R</x:v>
      </x:c>
      <x:c r="L913" s="17" t="str"/>
      <x:c r="M913" s="17" t="str">
        <x:v>https://sdmx.ilo.org/rest/data/ILO,DF_UNE_2EAP_SEX_AGE_RT,1.0/IRN.A...?startPeriod=2000&amp;endPeriod=2026</x:v>
      </x:c>
      <x:c r="N913" s="17" t="str">
        <x:v>2026-08-29</x:v>
      </x:c>
    </x:row>
    <x:row r="914">
      <x:c r="A914" s="17" t="str">
        <x:v>DF_UNE_2EAP_SEX_AGE_RT-IRN-A-UNE_2EAP_RT-SEX_F-AGE_YTHADULT_YGE15-2022</x:v>
      </x:c>
      <x:c r="B914" s="17" t="str">
        <x:v>ilo-ilostat-sdmx-df_une_2eap_sex_age_rt</x:v>
      </x:c>
      <x:c r="C914" s="17" t="str">
        <x:v>unemployment_rate</x:v>
      </x:c>
      <x:c r="D914" s="17" t="str"/>
      <x:c r="E914" s="17" t="n">
        <x:v>2022</x:v>
      </x:c>
      <x:c r="F914" s="76" t="n">
        <x:v>15.878</x:v>
      </x:c>
      <x:c r="G914" s="17" t="str">
        <x:v>PT</x:v>
      </x:c>
      <x:c r="H914" s="17" t="n">
        <x:v>0</x:v>
      </x:c>
      <x:c r="I914" s="17" t="str">
        <x:v>modelled_estimate</x:v>
      </x:c>
      <x:c r="J914" s="17" t="str">
        <x:v>ILO - Modelled Estimates</x:v>
      </x:c>
      <x:c r="K914" s="17" t="str">
        <x:v>R</x:v>
      </x:c>
      <x:c r="L914" s="17" t="str"/>
      <x:c r="M914" s="17" t="str">
        <x:v>https://sdmx.ilo.org/rest/data/ILO,DF_UNE_2EAP_SEX_AGE_RT,1.0/IRN.A...?startPeriod=2000&amp;endPeriod=2026</x:v>
      </x:c>
      <x:c r="N914" s="17" t="str">
        <x:v>2026-08-29</x:v>
      </x:c>
    </x:row>
    <x:row r="915">
      <x:c r="A915" s="17" t="str">
        <x:v>DF_UNE_2EAP_SEX_AGE_RT-IRN-A-UNE_2EAP_RT-SEX_M-AGE_YTHADULT_YGE15-2022</x:v>
      </x:c>
      <x:c r="B915" s="17" t="str">
        <x:v>ilo-ilostat-sdmx-df_une_2eap_sex_age_rt</x:v>
      </x:c>
      <x:c r="C915" s="17" t="str">
        <x:v>unemployment_rate</x:v>
      </x:c>
      <x:c r="D915" s="17" t="str"/>
      <x:c r="E915" s="17" t="n">
        <x:v>2022</x:v>
      </x:c>
      <x:c r="F915" s="76" t="n">
        <x:v>7.755</x:v>
      </x:c>
      <x:c r="G915" s="17" t="str">
        <x:v>PT</x:v>
      </x:c>
      <x:c r="H915" s="17" t="n">
        <x:v>0</x:v>
      </x:c>
      <x:c r="I915" s="17" t="str">
        <x:v>modelled_estimate</x:v>
      </x:c>
      <x:c r="J915" s="17" t="str">
        <x:v>ILO - Modelled Estimates</x:v>
      </x:c>
      <x:c r="K915" s="17" t="str">
        <x:v>R</x:v>
      </x:c>
      <x:c r="L915" s="17" t="str"/>
      <x:c r="M915" s="17" t="str">
        <x:v>https://sdmx.ilo.org/rest/data/ILO,DF_UNE_2EAP_SEX_AGE_RT,1.0/IRN.A...?startPeriod=2000&amp;endPeriod=2026</x:v>
      </x:c>
      <x:c r="N915" s="17" t="str">
        <x:v>2026-08-29</x:v>
      </x:c>
    </x:row>
    <x:row r="916">
      <x:c r="A916" s="17" t="str">
        <x:v>DF_UNE_2EAP_SEX_AGE_RT-IRN-A-UNE_2EAP_RT-SEX_T-AGE_YTHADULT_YGE15-2022</x:v>
      </x:c>
      <x:c r="B916" s="17" t="str">
        <x:v>ilo-ilostat-sdmx-df_une_2eap_sex_age_rt</x:v>
      </x:c>
      <x:c r="C916" s="17" t="str">
        <x:v>unemployment_rate</x:v>
      </x:c>
      <x:c r="D916" s="17" t="str"/>
      <x:c r="E916" s="17" t="n">
        <x:v>2022</x:v>
      </x:c>
      <x:c r="F916" s="76" t="n">
        <x:v>9.085</x:v>
      </x:c>
      <x:c r="G916" s="17" t="str">
        <x:v>PT</x:v>
      </x:c>
      <x:c r="H916" s="17" t="n">
        <x:v>0</x:v>
      </x:c>
      <x:c r="I916" s="17" t="str">
        <x:v>modelled_estimate</x:v>
      </x:c>
      <x:c r="J916" s="17" t="str">
        <x:v>ILO - Modelled Estimates</x:v>
      </x:c>
      <x:c r="K916" s="17" t="str">
        <x:v>R</x:v>
      </x:c>
      <x:c r="L916" s="17" t="str"/>
      <x:c r="M916" s="17" t="str">
        <x:v>https://sdmx.ilo.org/rest/data/ILO,DF_UNE_2EAP_SEX_AGE_RT,1.0/IRN.A...?startPeriod=2000&amp;endPeriod=2026</x:v>
      </x:c>
      <x:c r="N916" s="17" t="str">
        <x:v>2026-08-29</x:v>
      </x:c>
    </x:row>
    <x:row r="917">
      <x:c r="A917" s="17" t="str">
        <x:v>DF_UNE_2EAP_SEX_AGE_RT-IRN-A-UNE_2EAP_RT-SEX_F-AGE_YTHADULT_YGE15-2023</x:v>
      </x:c>
      <x:c r="B917" s="17" t="str">
        <x:v>ilo-ilostat-sdmx-df_une_2eap_sex_age_rt</x:v>
      </x:c>
      <x:c r="C917" s="17" t="str">
        <x:v>unemployment_rate</x:v>
      </x:c>
      <x:c r="D917" s="17" t="str"/>
      <x:c r="E917" s="17" t="n">
        <x:v>2023</x:v>
      </x:c>
      <x:c r="F917" s="76" t="n">
        <x:v>15.11</x:v>
      </x:c>
      <x:c r="G917" s="17" t="str">
        <x:v>PT</x:v>
      </x:c>
      <x:c r="H917" s="17" t="n">
        <x:v>0</x:v>
      </x:c>
      <x:c r="I917" s="17" t="str">
        <x:v>modelled_estimate</x:v>
      </x:c>
      <x:c r="J917" s="17" t="str">
        <x:v>ILO - Modelled Estimates</x:v>
      </x:c>
      <x:c r="K917" s="17" t="str">
        <x:v>R</x:v>
      </x:c>
      <x:c r="L917" s="17" t="str"/>
      <x:c r="M917" s="17" t="str">
        <x:v>https://sdmx.ilo.org/rest/data/ILO,DF_UNE_2EAP_SEX_AGE_RT,1.0/IRN.A...?startPeriod=2000&amp;endPeriod=2026</x:v>
      </x:c>
      <x:c r="N917" s="17" t="str">
        <x:v>2026-08-29</x:v>
      </x:c>
    </x:row>
    <x:row r="918">
      <x:c r="A918" s="17" t="str">
        <x:v>DF_UNE_2EAP_SEX_AGE_RT-IRN-A-UNE_2EAP_RT-SEX_M-AGE_YTHADULT_YGE15-2023</x:v>
      </x:c>
      <x:c r="B918" s="17" t="str">
        <x:v>ilo-ilostat-sdmx-df_une_2eap_sex_age_rt</x:v>
      </x:c>
      <x:c r="C918" s="17" t="str">
        <x:v>unemployment_rate</x:v>
      </x:c>
      <x:c r="D918" s="17" t="str"/>
      <x:c r="E918" s="17" t="n">
        <x:v>2023</x:v>
      </x:c>
      <x:c r="F918" s="76" t="n">
        <x:v>6.721</x:v>
      </x:c>
      <x:c r="G918" s="17" t="str">
        <x:v>PT</x:v>
      </x:c>
      <x:c r="H918" s="17" t="n">
        <x:v>0</x:v>
      </x:c>
      <x:c r="I918" s="17" t="str">
        <x:v>modelled_estimate</x:v>
      </x:c>
      <x:c r="J918" s="17" t="str">
        <x:v>ILO - Modelled Estimates</x:v>
      </x:c>
      <x:c r="K918" s="17" t="str">
        <x:v>R</x:v>
      </x:c>
      <x:c r="L918" s="17" t="str"/>
      <x:c r="M918" s="17" t="str">
        <x:v>https://sdmx.ilo.org/rest/data/ILO,DF_UNE_2EAP_SEX_AGE_RT,1.0/IRN.A...?startPeriod=2000&amp;endPeriod=2026</x:v>
      </x:c>
      <x:c r="N918" s="17" t="str">
        <x:v>2026-08-29</x:v>
      </x:c>
    </x:row>
    <x:row r="919">
      <x:c r="A919" s="17" t="str">
        <x:v>DF_UNE_2EAP_SEX_AGE_RT-IRN-A-UNE_2EAP_RT-SEX_T-AGE_YTHADULT_YGE15-2023</x:v>
      </x:c>
      <x:c r="B919" s="17" t="str">
        <x:v>ilo-ilostat-sdmx-df_une_2eap_sex_age_rt</x:v>
      </x:c>
      <x:c r="C919" s="17" t="str">
        <x:v>unemployment_rate</x:v>
      </x:c>
      <x:c r="D919" s="17" t="str"/>
      <x:c r="E919" s="17" t="n">
        <x:v>2023</x:v>
      </x:c>
      <x:c r="F919" s="76" t="n">
        <x:v>8.129</x:v>
      </x:c>
      <x:c r="G919" s="17" t="str">
        <x:v>PT</x:v>
      </x:c>
      <x:c r="H919" s="17" t="n">
        <x:v>0</x:v>
      </x:c>
      <x:c r="I919" s="17" t="str">
        <x:v>modelled_estimate</x:v>
      </x:c>
      <x:c r="J919" s="17" t="str">
        <x:v>ILO - Modelled Estimates</x:v>
      </x:c>
      <x:c r="K919" s="17" t="str">
        <x:v>R</x:v>
      </x:c>
      <x:c r="L919" s="17" t="str"/>
      <x:c r="M919" s="17" t="str">
        <x:v>https://sdmx.ilo.org/rest/data/ILO,DF_UNE_2EAP_SEX_AGE_RT,1.0/IRN.A...?startPeriod=2000&amp;endPeriod=2026</x:v>
      </x:c>
      <x:c r="N919" s="17" t="str">
        <x:v>2026-08-29</x:v>
      </x:c>
    </x:row>
    <x:row r="920">
      <x:c r="A920" s="17" t="str">
        <x:v>DF_UNE_2EAP_SEX_AGE_RT-IRN-A-UNE_2EAP_RT-SEX_F-AGE_YTHADULT_YGE15-2024</x:v>
      </x:c>
      <x:c r="B920" s="17" t="str">
        <x:v>ilo-ilostat-sdmx-df_une_2eap_sex_age_rt</x:v>
      </x:c>
      <x:c r="C920" s="17" t="str">
        <x:v>unemployment_rate</x:v>
      </x:c>
      <x:c r="D920" s="17" t="str"/>
      <x:c r="E920" s="17" t="n">
        <x:v>2024</x:v>
      </x:c>
      <x:c r="F920" s="76" t="n">
        <x:v>15.116</x:v>
      </x:c>
      <x:c r="G920" s="17" t="str">
        <x:v>PT</x:v>
      </x:c>
      <x:c r="H920" s="17" t="n">
        <x:v>0</x:v>
      </x:c>
      <x:c r="I920" s="17" t="str">
        <x:v>modelled_estimate</x:v>
      </x:c>
      <x:c r="J920" s="17" t="str">
        <x:v>ILO - Modelled Estimates</x:v>
      </x:c>
      <x:c r="K920" s="17" t="str"/>
      <x:c r="L920" s="17" t="str"/>
      <x:c r="M920" s="17" t="str">
        <x:v>https://sdmx.ilo.org/rest/data/ILO,DF_UNE_2EAP_SEX_AGE_RT,1.0/IRN.A...?startPeriod=2000&amp;endPeriod=2026</x:v>
      </x:c>
      <x:c r="N920" s="17" t="str">
        <x:v>2026-08-29</x:v>
      </x:c>
    </x:row>
    <x:row r="921">
      <x:c r="A921" s="17" t="str">
        <x:v>DF_UNE_2EAP_SEX_AGE_RT-IRN-A-UNE_2EAP_RT-SEX_M-AGE_YTHADULT_YGE15-2024</x:v>
      </x:c>
      <x:c r="B921" s="17" t="str">
        <x:v>ilo-ilostat-sdmx-df_une_2eap_sex_age_rt</x:v>
      </x:c>
      <x:c r="C921" s="17" t="str">
        <x:v>unemployment_rate</x:v>
      </x:c>
      <x:c r="D921" s="17" t="str"/>
      <x:c r="E921" s="17" t="n">
        <x:v>2024</x:v>
      </x:c>
      <x:c r="F921" s="76" t="n">
        <x:v>6.727</x:v>
      </x:c>
      <x:c r="G921" s="17" t="str">
        <x:v>PT</x:v>
      </x:c>
      <x:c r="H921" s="17" t="n">
        <x:v>0</x:v>
      </x:c>
      <x:c r="I921" s="17" t="str">
        <x:v>modelled_estimate</x:v>
      </x:c>
      <x:c r="J921" s="17" t="str">
        <x:v>ILO - Modelled Estimates</x:v>
      </x:c>
      <x:c r="K921" s="17" t="str"/>
      <x:c r="L921" s="17" t="str"/>
      <x:c r="M921" s="17" t="str">
        <x:v>https://sdmx.ilo.org/rest/data/ILO,DF_UNE_2EAP_SEX_AGE_RT,1.0/IRN.A...?startPeriod=2000&amp;endPeriod=2026</x:v>
      </x:c>
      <x:c r="N921" s="17" t="str">
        <x:v>2026-08-29</x:v>
      </x:c>
    </x:row>
    <x:row r="922">
      <x:c r="A922" s="17" t="str">
        <x:v>DF_UNE_2EAP_SEX_AGE_RT-IRN-A-UNE_2EAP_RT-SEX_T-AGE_YTHADULT_YGE15-2024</x:v>
      </x:c>
      <x:c r="B922" s="17" t="str">
        <x:v>ilo-ilostat-sdmx-df_une_2eap_sex_age_rt</x:v>
      </x:c>
      <x:c r="C922" s="17" t="str">
        <x:v>unemployment_rate</x:v>
      </x:c>
      <x:c r="D922" s="17" t="str"/>
      <x:c r="E922" s="17" t="n">
        <x:v>2024</x:v>
      </x:c>
      <x:c r="F922" s="76" t="n">
        <x:v>8.146</x:v>
      </x:c>
      <x:c r="G922" s="17" t="str">
        <x:v>PT</x:v>
      </x:c>
      <x:c r="H922" s="17" t="n">
        <x:v>0</x:v>
      </x:c>
      <x:c r="I922" s="17" t="str">
        <x:v>modelled_estimate</x:v>
      </x:c>
      <x:c r="J922" s="17" t="str">
        <x:v>ILO - Modelled Estimates</x:v>
      </x:c>
      <x:c r="K922" s="17" t="str"/>
      <x:c r="L922" s="17" t="str"/>
      <x:c r="M922" s="17" t="str">
        <x:v>https://sdmx.ilo.org/rest/data/ILO,DF_UNE_2EAP_SEX_AGE_RT,1.0/IRN.A...?startPeriod=2000&amp;endPeriod=2026</x:v>
      </x:c>
      <x:c r="N922" s="17" t="str">
        <x:v>2026-08-29</x:v>
      </x:c>
    </x:row>
    <x:row r="923">
      <x:c r="A923" s="17" t="str">
        <x:v>DF_UNE_2EAP_SEX_AGE_RT-IRN-A-UNE_2EAP_RT-SEX_F-AGE_YTHADULT_YGE15-2025</x:v>
      </x:c>
      <x:c r="B923" s="17" t="str">
        <x:v>ilo-ilostat-sdmx-df_une_2eap_sex_age_rt</x:v>
      </x:c>
      <x:c r="C923" s="17" t="str">
        <x:v>unemployment_rate</x:v>
      </x:c>
      <x:c r="D923" s="17" t="str"/>
      <x:c r="E923" s="17" t="n">
        <x:v>2025</x:v>
      </x:c>
      <x:c r="F923" s="76" t="n">
        <x:v>15.593</x:v>
      </x:c>
      <x:c r="G923" s="17" t="str">
        <x:v>PT</x:v>
      </x:c>
      <x:c r="H923" s="17" t="n">
        <x:v>0</x:v>
      </x:c>
      <x:c r="I923" s="17" t="str">
        <x:v>modelled_estimate</x:v>
      </x:c>
      <x:c r="J923" s="17" t="str">
        <x:v>ILO - Modelled Estimates</x:v>
      </x:c>
      <x:c r="K923" s="17" t="str"/>
      <x:c r="L923" s="17" t="str"/>
      <x:c r="M923" s="17" t="str">
        <x:v>https://sdmx.ilo.org/rest/data/ILO,DF_UNE_2EAP_SEX_AGE_RT,1.0/IRN.A...?startPeriod=2000&amp;endPeriod=2026</x:v>
      </x:c>
      <x:c r="N923" s="17" t="str">
        <x:v>2026-08-29</x:v>
      </x:c>
    </x:row>
    <x:row r="924">
      <x:c r="A924" s="17" t="str">
        <x:v>DF_UNE_2EAP_SEX_AGE_RT-IRN-A-UNE_2EAP_RT-SEX_M-AGE_YTHADULT_YGE15-2025</x:v>
      </x:c>
      <x:c r="B924" s="17" t="str">
        <x:v>ilo-ilostat-sdmx-df_une_2eap_sex_age_rt</x:v>
      </x:c>
      <x:c r="C924" s="17" t="str">
        <x:v>unemployment_rate</x:v>
      </x:c>
      <x:c r="D924" s="17" t="str"/>
      <x:c r="E924" s="17" t="n">
        <x:v>2025</x:v>
      </x:c>
      <x:c r="F924" s="76" t="n">
        <x:v>6.819</x:v>
      </x:c>
      <x:c r="G924" s="17" t="str">
        <x:v>PT</x:v>
      </x:c>
      <x:c r="H924" s="17" t="n">
        <x:v>0</x:v>
      </x:c>
      <x:c r="I924" s="17" t="str">
        <x:v>modelled_estimate</x:v>
      </x:c>
      <x:c r="J924" s="17" t="str">
        <x:v>ILO - Modelled Estimates</x:v>
      </x:c>
      <x:c r="K924" s="17" t="str"/>
      <x:c r="L924" s="17" t="str"/>
      <x:c r="M924" s="17" t="str">
        <x:v>https://sdmx.ilo.org/rest/data/ILO,DF_UNE_2EAP_SEX_AGE_RT,1.0/IRN.A...?startPeriod=2000&amp;endPeriod=2026</x:v>
      </x:c>
      <x:c r="N924" s="17" t="str">
        <x:v>2026-08-29</x:v>
      </x:c>
    </x:row>
    <x:row r="925">
      <x:c r="A925" s="17" t="str">
        <x:v>DF_UNE_2EAP_SEX_AGE_RT-IRN-A-UNE_2EAP_RT-SEX_T-AGE_YTHADULT_YGE15-2025</x:v>
      </x:c>
      <x:c r="B925" s="17" t="str">
        <x:v>ilo-ilostat-sdmx-df_une_2eap_sex_age_rt</x:v>
      </x:c>
      <x:c r="C925" s="17" t="str">
        <x:v>unemployment_rate</x:v>
      </x:c>
      <x:c r="D925" s="17" t="str"/>
      <x:c r="E925" s="17" t="n">
        <x:v>2025</x:v>
      </x:c>
      <x:c r="F925" s="76" t="n">
        <x:v>8.301</x:v>
      </x:c>
      <x:c r="G925" s="17" t="str">
        <x:v>PT</x:v>
      </x:c>
      <x:c r="H925" s="17" t="n">
        <x:v>0</x:v>
      </x:c>
      <x:c r="I925" s="17" t="str">
        <x:v>modelled_estimate</x:v>
      </x:c>
      <x:c r="J925" s="17" t="str">
        <x:v>ILO - Modelled Estimates</x:v>
      </x:c>
      <x:c r="K925" s="17" t="str"/>
      <x:c r="L925" s="17" t="str"/>
      <x:c r="M925" s="17" t="str">
        <x:v>https://sdmx.ilo.org/rest/data/ILO,DF_UNE_2EAP_SEX_AGE_RT,1.0/IRN.A...?startPeriod=2000&amp;endPeriod=2026</x:v>
      </x:c>
      <x:c r="N925" s="17" t="str">
        <x:v>2026-08-29</x:v>
      </x:c>
    </x:row>
    <x:row r="926">
      <x:c r="A926" s="17" t="str">
        <x:v>DF_UNE_2EAP_SEX_AGE_RT-IRN-A-UNE_2EAP_RT-SEX_F-AGE_YTHADULT_YGE15-2026</x:v>
      </x:c>
      <x:c r="B926" s="17" t="str">
        <x:v>ilo-ilostat-sdmx-df_une_2eap_sex_age_rt</x:v>
      </x:c>
      <x:c r="C926" s="17" t="str">
        <x:v>unemployment_rate</x:v>
      </x:c>
      <x:c r="D926" s="17" t="str"/>
      <x:c r="E926" s="17" t="n">
        <x:v>2026</x:v>
      </x:c>
      <x:c r="F926" s="76" t="n">
        <x:v>15.861</x:v>
      </x:c>
      <x:c r="G926" s="17" t="str">
        <x:v>PT</x:v>
      </x:c>
      <x:c r="H926" s="17" t="n">
        <x:v>0</x:v>
      </x:c>
      <x:c r="I926" s="17" t="str">
        <x:v>modelled_estimate</x:v>
      </x:c>
      <x:c r="J926" s="17" t="str">
        <x:v>ILO - Modelled Estimates</x:v>
      </x:c>
      <x:c r="K926" s="17" t="str"/>
      <x:c r="L926" s="17" t="str"/>
      <x:c r="M926" s="17" t="str">
        <x:v>https://sdmx.ilo.org/rest/data/ILO,DF_UNE_2EAP_SEX_AGE_RT,1.0/IRN.A...?startPeriod=2000&amp;endPeriod=2026</x:v>
      </x:c>
      <x:c r="N926" s="17" t="str">
        <x:v>2026-08-29</x:v>
      </x:c>
    </x:row>
    <x:row r="927">
      <x:c r="A927" s="17" t="str">
        <x:v>DF_UNE_2EAP_SEX_AGE_RT-IRN-A-UNE_2EAP_RT-SEX_M-AGE_YTHADULT_YGE15-2026</x:v>
      </x:c>
      <x:c r="B927" s="17" t="str">
        <x:v>ilo-ilostat-sdmx-df_une_2eap_sex_age_rt</x:v>
      </x:c>
      <x:c r="C927" s="17" t="str">
        <x:v>unemployment_rate</x:v>
      </x:c>
      <x:c r="D927" s="17" t="str"/>
      <x:c r="E927" s="17" t="n">
        <x:v>2026</x:v>
      </x:c>
      <x:c r="F927" s="76" t="n">
        <x:v>6.902</x:v>
      </x:c>
      <x:c r="G927" s="17" t="str">
        <x:v>PT</x:v>
      </x:c>
      <x:c r="H927" s="17" t="n">
        <x:v>0</x:v>
      </x:c>
      <x:c r="I927" s="17" t="str">
        <x:v>modelled_estimate</x:v>
      </x:c>
      <x:c r="J927" s="17" t="str">
        <x:v>ILO - Modelled Estimates</x:v>
      </x:c>
      <x:c r="K927" s="17" t="str"/>
      <x:c r="L927" s="17" t="str"/>
      <x:c r="M927" s="17" t="str">
        <x:v>https://sdmx.ilo.org/rest/data/ILO,DF_UNE_2EAP_SEX_AGE_RT,1.0/IRN.A...?startPeriod=2000&amp;endPeriod=2026</x:v>
      </x:c>
      <x:c r="N927" s="17" t="str">
        <x:v>2026-08-29</x:v>
      </x:c>
    </x:row>
    <x:row r="928">
      <x:c r="A928" s="17" t="str">
        <x:v>DF_UNE_2EAP_SEX_AGE_RT-IRN-A-UNE_2EAP_RT-SEX_T-AGE_YTHADULT_YGE15-2026</x:v>
      </x:c>
      <x:c r="B928" s="17" t="str">
        <x:v>ilo-ilostat-sdmx-df_une_2eap_sex_age_rt</x:v>
      </x:c>
      <x:c r="C928" s="17" t="str">
        <x:v>unemployment_rate</x:v>
      </x:c>
      <x:c r="D928" s="17" t="str"/>
      <x:c r="E928" s="17" t="n">
        <x:v>2026</x:v>
      </x:c>
      <x:c r="F928" s="76" t="n">
        <x:v>8.413</x:v>
      </x:c>
      <x:c r="G928" s="17" t="str">
        <x:v>PT</x:v>
      </x:c>
      <x:c r="H928" s="17" t="n">
        <x:v>0</x:v>
      </x:c>
      <x:c r="I928" s="17" t="str">
        <x:v>modelled_estimate</x:v>
      </x:c>
      <x:c r="J928" s="17" t="str">
        <x:v>ILO - Modelled Estimates</x:v>
      </x:c>
      <x:c r="K928" s="17" t="str"/>
      <x:c r="L928" s="17" t="str"/>
      <x:c r="M928" s="17" t="str">
        <x:v>https://sdmx.ilo.org/rest/data/ILO,DF_UNE_2EAP_SEX_AGE_RT,1.0/IRN.A...?startPeriod=2000&amp;endPeriod=2026</x:v>
      </x:c>
      <x:c r="N928" s="17" t="str">
        <x:v>2026-08-29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0" hidden="0" customWidth="1"/>
    <x:col min="3" max="3" width="24" hidden="0" customWidth="1"/>
    <x:col min="4" max="4" width="10" hidden="0" customWidth="1"/>
    <x:col min="5" max="5" width="22" hidden="0" customWidth="1"/>
    <x:col min="6" max="6" width="30" hidden="0" customWidth="1"/>
    <x:col min="7" max="7" width="45" hidden="0" customWidth="1"/>
    <x:col min="8" max="8" width="16" hidden="0" customWidth="1"/>
    <x:col min="9" max="9" width="20" hidden="0" customWidth="1"/>
    <x:col min="10" max="10" width="15" hidden="0" customWidth="1"/>
    <x:col min="11" max="11" width="24" hidden="0" customWidth="1"/>
    <x:col min="12" max="12" width="56" hidden="0" customWidth="1"/>
    <x:col min="13" max="13" width="74" hidden="0" customWidth="1"/>
    <x:col min="14" max="14" width="22" hidden="0" customWidth="1"/>
  </x:cols>
  <x:sheetData>
    <x:row r="1" ht="28" customHeight="1">
      <x:c r="A1" s="4" t="str">
        <x:v>تجارت، کشاورزی و انرژی: Comtrade / FAOSTAT / IRENA</x:v>
      </x:c>
      <x:c r="B1" s="4"/>
      <x:c r="C1" s="4"/>
      <x:c r="D1" s="4"/>
      <x:c r="E1" s="4"/>
      <x:c r="F1" s="4"/>
      <x:c r="G1" s="4"/>
      <x:c r="H1" s="4"/>
    </x:row>
    <x:row r="2" ht="34" customHeight="1">
      <x:c r="A2" s="9" t="str">
        <x:v>تمام 570 مشاهده و 103 شکاف صریح وارد شده‌اند. ردیف‌های GAP مقدار صفر ندارند؛ فایل JSON مرجع: data/curated/iran-trade-agri-energy/iran-trade-agri-energy.v1.json.</x:v>
      </x:c>
      <x:c r="B2" s="9"/>
      <x:c r="C2" s="9"/>
      <x:c r="D2" s="9"/>
      <x:c r="E2" s="9"/>
      <x:c r="F2" s="9"/>
      <x:c r="G2" s="9"/>
      <x:c r="H2" s="9"/>
    </x:row>
    <x:row r="4">
      <x:c r="A4" s="15" t="str">
        <x:v>نوع ردیف</x:v>
      </x:c>
      <x:c r="B4" s="15" t="str">
        <x:v>حوزه</x:v>
      </x:c>
      <x:c r="C4" s="15" t="str">
        <x:v>شناسه منبع</x:v>
      </x:c>
      <x:c r="D4" s="15" t="str">
        <x:v>دوره</x:v>
      </x:c>
      <x:c r="E4" s="15" t="str">
        <x:v>طبقه‌بندی</x:v>
      </x:c>
      <x:c r="F4" s="15" t="str">
        <x:v>کد شاخص</x:v>
      </x:c>
      <x:c r="G4" s="15" t="str">
        <x:v>نام شاخص</x:v>
      </x:c>
      <x:c r="H4" s="15" t="str">
        <x:v>واحد</x:v>
      </x:c>
      <x:c r="I4" s="15" t="str">
        <x:v>مقدار</x:v>
      </x:c>
      <x:c r="J4" s="15" t="str">
        <x:v>وضعیت</x:v>
      </x:c>
      <x:c r="K4" s="15" t="str">
        <x:v>کد شکاف</x:v>
      </x:c>
      <x:c r="L4" s="15" t="str">
        <x:v>URL مبنا</x:v>
      </x:c>
      <x:c r="M4" s="15" t="str">
        <x:v>URL منبع</x:v>
      </x:c>
      <x:c r="N4" s="15" t="str">
        <x:v>واکشی</x:v>
      </x:c>
    </x:row>
    <x:row r="5">
      <x:c r="A5" s="17" t="str">
        <x:v>OBSERVATION</x:v>
      </x:c>
      <x:c r="B5" s="17" t="str">
        <x:v>agriculture</x:v>
      </x:c>
      <x:c r="C5" s="17" t="str">
        <x:v>fao-faostat-qcl</x:v>
      </x:c>
      <x:c r="D5" s="17" t="str">
        <x:v>2015</x:v>
      </x:c>
      <x:c r="E5" s="17" t="str">
        <x:v>FAOSTAT-QCL</x:v>
      </x:c>
      <x:c r="F5" s="17" t="str">
        <x:v>QCL:116:5312</x:v>
      </x:c>
      <x:c r="G5" s="17" t="str">
        <x:v>Area harvested — Potatoes</x:v>
      </x:c>
      <x:c r="H5" s="17" t="str">
        <x:v>ha</x:v>
      </x:c>
      <x:c r="I5" s="76" t="n">
        <x:v>160217</x:v>
      </x:c>
      <x:c r="J5" s="17" t="str">
        <x:v>OBSERVED</x:v>
      </x:c>
      <x:c r="K5" s="17" t="str"/>
      <x:c r="L5" s="17" t="str">
        <x:v>https://www.fao.org/faostat/en/#data/QCL</x:v>
      </x:c>
      <x:c r="M5" s="17" t="str">
        <x:v>https://bulks-faostat.fao.org/production/Production_Crops_Livestock_E_Asia.zip</x:v>
      </x:c>
      <x:c r="N5" s="17" t="n">
        <x:v>46263.093028587966</x:v>
      </x:c>
    </x:row>
    <x:row r="6">
      <x:c r="A6" s="17" t="str">
        <x:v>OBSERVATION</x:v>
      </x:c>
      <x:c r="B6" s="17" t="str">
        <x:v>agriculture</x:v>
      </x:c>
      <x:c r="C6" s="17" t="str">
        <x:v>fao-faostat-qcl</x:v>
      </x:c>
      <x:c r="D6" s="17" t="str">
        <x:v>2015</x:v>
      </x:c>
      <x:c r="E6" s="17" t="str">
        <x:v>FAOSTAT-QCL</x:v>
      </x:c>
      <x:c r="F6" s="17" t="str">
        <x:v>QCL:116:5412</x:v>
      </x:c>
      <x:c r="G6" s="17" t="str">
        <x:v>Yield — Potatoes</x:v>
      </x:c>
      <x:c r="H6" s="17" t="str">
        <x:v>kg/ha</x:v>
      </x:c>
      <x:c r="I6" s="76" t="n">
        <x:v>32085.4</x:v>
      </x:c>
      <x:c r="J6" s="17" t="str">
        <x:v>OBSERVED</x:v>
      </x:c>
      <x:c r="K6" s="17" t="str"/>
      <x:c r="L6" s="17" t="str">
        <x:v>https://www.fao.org/faostat/en/#data/QCL</x:v>
      </x:c>
      <x:c r="M6" s="17" t="str">
        <x:v>https://bulks-faostat.fao.org/production/Production_Crops_Livestock_E_Asia.zip</x:v>
      </x:c>
      <x:c r="N6" s="17" t="n">
        <x:v>46263.093028587966</x:v>
      </x:c>
    </x:row>
    <x:row r="7">
      <x:c r="A7" s="17" t="str">
        <x:v>OBSERVATION</x:v>
      </x:c>
      <x:c r="B7" s="17" t="str">
        <x:v>agriculture</x:v>
      </x:c>
      <x:c r="C7" s="17" t="str">
        <x:v>fao-faostat-qcl</x:v>
      </x:c>
      <x:c r="D7" s="17" t="str">
        <x:v>2015</x:v>
      </x:c>
      <x:c r="E7" s="17" t="str">
        <x:v>FAOSTAT-QCL</x:v>
      </x:c>
      <x:c r="F7" s="17" t="str">
        <x:v>QCL:116:5510</x:v>
      </x:c>
      <x:c r="G7" s="17" t="str">
        <x:v>Production — Potatoes</x:v>
      </x:c>
      <x:c r="H7" s="17" t="str">
        <x:v>t</x:v>
      </x:c>
      <x:c r="I7" s="76" t="n">
        <x:v>5140623</x:v>
      </x:c>
      <x:c r="J7" s="17" t="str">
        <x:v>OBSERVED</x:v>
      </x:c>
      <x:c r="K7" s="17" t="str"/>
      <x:c r="L7" s="17" t="str">
        <x:v>https://www.fao.org/faostat/en/#data/QCL</x:v>
      </x:c>
      <x:c r="M7" s="17" t="str">
        <x:v>https://bulks-faostat.fao.org/production/Production_Crops_Livestock_E_Asia.zip</x:v>
      </x:c>
      <x:c r="N7" s="17" t="n">
        <x:v>46263.093028587966</x:v>
      </x:c>
    </x:row>
    <x:row r="8">
      <x:c r="A8" s="17" t="str">
        <x:v>OBSERVATION</x:v>
      </x:c>
      <x:c r="B8" s="17" t="str">
        <x:v>agriculture</x:v>
      </x:c>
      <x:c r="C8" s="17" t="str">
        <x:v>fao-faostat-qcl</x:v>
      </x:c>
      <x:c r="D8" s="17" t="str">
        <x:v>2015</x:v>
      </x:c>
      <x:c r="E8" s="17" t="str">
        <x:v>FAOSTAT-QCL</x:v>
      </x:c>
      <x:c r="F8" s="17" t="str">
        <x:v>QCL:15:5312</x:v>
      </x:c>
      <x:c r="G8" s="17" t="str">
        <x:v>Area harvested — Wheat</x:v>
      </x:c>
      <x:c r="H8" s="17" t="str">
        <x:v>ha</x:v>
      </x:c>
      <x:c r="I8" s="76" t="n">
        <x:v>5715616</x:v>
      </x:c>
      <x:c r="J8" s="17" t="str">
        <x:v>OBSERVED</x:v>
      </x:c>
      <x:c r="K8" s="17" t="str"/>
      <x:c r="L8" s="17" t="str">
        <x:v>https://www.fao.org/faostat/en/#data/QCL</x:v>
      </x:c>
      <x:c r="M8" s="17" t="str">
        <x:v>https://bulks-faostat.fao.org/production/Production_Crops_Livestock_E_Asia.zip</x:v>
      </x:c>
      <x:c r="N8" s="17" t="n">
        <x:v>46263.093028587966</x:v>
      </x:c>
    </x:row>
    <x:row r="9">
      <x:c r="A9" s="17" t="str">
        <x:v>OBSERVATION</x:v>
      </x:c>
      <x:c r="B9" s="17" t="str">
        <x:v>agriculture</x:v>
      </x:c>
      <x:c r="C9" s="17" t="str">
        <x:v>fao-faostat-qcl</x:v>
      </x:c>
      <x:c r="D9" s="17" t="str">
        <x:v>2015</x:v>
      </x:c>
      <x:c r="E9" s="17" t="str">
        <x:v>FAOSTAT-QCL</x:v>
      </x:c>
      <x:c r="F9" s="17" t="str">
        <x:v>QCL:15:5412</x:v>
      </x:c>
      <x:c r="G9" s="17" t="str">
        <x:v>Yield — Wheat</x:v>
      </x:c>
      <x:c r="H9" s="17" t="str">
        <x:v>kg/ha</x:v>
      </x:c>
      <x:c r="I9" s="76" t="n">
        <x:v>2015.9</x:v>
      </x:c>
      <x:c r="J9" s="17" t="str">
        <x:v>OBSERVED</x:v>
      </x:c>
      <x:c r="K9" s="17" t="str"/>
      <x:c r="L9" s="17" t="str">
        <x:v>https://www.fao.org/faostat/en/#data/QCL</x:v>
      </x:c>
      <x:c r="M9" s="17" t="str">
        <x:v>https://bulks-faostat.fao.org/production/Production_Crops_Livestock_E_Asia.zip</x:v>
      </x:c>
      <x:c r="N9" s="17" t="n">
        <x:v>46263.093028587966</x:v>
      </x:c>
    </x:row>
    <x:row r="10">
      <x:c r="A10" s="17" t="str">
        <x:v>OBSERVATION</x:v>
      </x:c>
      <x:c r="B10" s="17" t="str">
        <x:v>agriculture</x:v>
      </x:c>
      <x:c r="C10" s="17" t="str">
        <x:v>fao-faostat-qcl</x:v>
      </x:c>
      <x:c r="D10" s="17" t="str">
        <x:v>2015</x:v>
      </x:c>
      <x:c r="E10" s="17" t="str">
        <x:v>FAOSTAT-QCL</x:v>
      </x:c>
      <x:c r="F10" s="17" t="str">
        <x:v>QCL:15:5510</x:v>
      </x:c>
      <x:c r="G10" s="17" t="str">
        <x:v>Production — Wheat</x:v>
      </x:c>
      <x:c r="H10" s="17" t="str">
        <x:v>t</x:v>
      </x:c>
      <x:c r="I10" s="76" t="n">
        <x:v>11522318</x:v>
      </x:c>
      <x:c r="J10" s="17" t="str">
        <x:v>OBSERVED</x:v>
      </x:c>
      <x:c r="K10" s="17" t="str"/>
      <x:c r="L10" s="17" t="str">
        <x:v>https://www.fao.org/faostat/en/#data/QCL</x:v>
      </x:c>
      <x:c r="M10" s="17" t="str">
        <x:v>https://bulks-faostat.fao.org/production/Production_Crops_Livestock_E_Asia.zip</x:v>
      </x:c>
      <x:c r="N10" s="17" t="n">
        <x:v>46263.093028587966</x:v>
      </x:c>
    </x:row>
    <x:row r="11">
      <x:c r="A11" s="17" t="str">
        <x:v>OBSERVATION</x:v>
      </x:c>
      <x:c r="B11" s="17" t="str">
        <x:v>agriculture</x:v>
      </x:c>
      <x:c r="C11" s="17" t="str">
        <x:v>fao-faostat-qcl</x:v>
      </x:c>
      <x:c r="D11" s="17" t="str">
        <x:v>2015</x:v>
      </x:c>
      <x:c r="E11" s="17" t="str">
        <x:v>FAOSTAT-QCL</x:v>
      </x:c>
      <x:c r="F11" s="17" t="str">
        <x:v>QCL:156:5312</x:v>
      </x:c>
      <x:c r="G11" s="17" t="str">
        <x:v>Area harvested — Sugar cane</x:v>
      </x:c>
      <x:c r="H11" s="17" t="str">
        <x:v>ha</x:v>
      </x:c>
      <x:c r="I11" s="76" t="n">
        <x:v>87160</x:v>
      </x:c>
      <x:c r="J11" s="17" t="str">
        <x:v>OBSERVED</x:v>
      </x:c>
      <x:c r="K11" s="17" t="str"/>
      <x:c r="L11" s="17" t="str">
        <x:v>https://www.fao.org/faostat/en/#data/QCL</x:v>
      </x:c>
      <x:c r="M11" s="17" t="str">
        <x:v>https://bulks-faostat.fao.org/production/Production_Crops_Livestock_E_Asia.zip</x:v>
      </x:c>
      <x:c r="N11" s="17" t="n">
        <x:v>46263.093028587966</x:v>
      </x:c>
    </x:row>
    <x:row r="12">
      <x:c r="A12" s="17" t="str">
        <x:v>OBSERVATION</x:v>
      </x:c>
      <x:c r="B12" s="17" t="str">
        <x:v>agriculture</x:v>
      </x:c>
      <x:c r="C12" s="17" t="str">
        <x:v>fao-faostat-qcl</x:v>
      </x:c>
      <x:c r="D12" s="17" t="str">
        <x:v>2015</x:v>
      </x:c>
      <x:c r="E12" s="17" t="str">
        <x:v>FAOSTAT-QCL</x:v>
      </x:c>
      <x:c r="F12" s="17" t="str">
        <x:v>QCL:156:5412</x:v>
      </x:c>
      <x:c r="G12" s="17" t="str">
        <x:v>Yield — Sugar cane</x:v>
      </x:c>
      <x:c r="H12" s="17" t="str">
        <x:v>kg/ha</x:v>
      </x:c>
      <x:c r="I12" s="76" t="n">
        <x:v>84981.5</x:v>
      </x:c>
      <x:c r="J12" s="17" t="str">
        <x:v>OBSERVED</x:v>
      </x:c>
      <x:c r="K12" s="17" t="str"/>
      <x:c r="L12" s="17" t="str">
        <x:v>https://www.fao.org/faostat/en/#data/QCL</x:v>
      </x:c>
      <x:c r="M12" s="17" t="str">
        <x:v>https://bulks-faostat.fao.org/production/Production_Crops_Livestock_E_Asia.zip</x:v>
      </x:c>
      <x:c r="N12" s="17" t="n">
        <x:v>46263.093028587966</x:v>
      </x:c>
    </x:row>
    <x:row r="13">
      <x:c r="A13" s="17" t="str">
        <x:v>OBSERVATION</x:v>
      </x:c>
      <x:c r="B13" s="17" t="str">
        <x:v>agriculture</x:v>
      </x:c>
      <x:c r="C13" s="17" t="str">
        <x:v>fao-faostat-qcl</x:v>
      </x:c>
      <x:c r="D13" s="17" t="str">
        <x:v>2015</x:v>
      </x:c>
      <x:c r="E13" s="17" t="str">
        <x:v>FAOSTAT-QCL</x:v>
      </x:c>
      <x:c r="F13" s="17" t="str">
        <x:v>QCL:156:5510</x:v>
      </x:c>
      <x:c r="G13" s="17" t="str">
        <x:v>Production — Sugar cane</x:v>
      </x:c>
      <x:c r="H13" s="17" t="str">
        <x:v>t</x:v>
      </x:c>
      <x:c r="I13" s="76" t="n">
        <x:v>7406990</x:v>
      </x:c>
      <x:c r="J13" s="17" t="str">
        <x:v>OBSERVED</x:v>
      </x:c>
      <x:c r="K13" s="17" t="str"/>
      <x:c r="L13" s="17" t="str">
        <x:v>https://www.fao.org/faostat/en/#data/QCL</x:v>
      </x:c>
      <x:c r="M13" s="17" t="str">
        <x:v>https://bulks-faostat.fao.org/production/Production_Crops_Livestock_E_Asia.zip</x:v>
      </x:c>
      <x:c r="N13" s="17" t="n">
        <x:v>46263.093028587966</x:v>
      </x:c>
    </x:row>
    <x:row r="14">
      <x:c r="A14" s="17" t="str">
        <x:v>OBSERVATION</x:v>
      </x:c>
      <x:c r="B14" s="17" t="str">
        <x:v>agriculture</x:v>
      </x:c>
      <x:c r="C14" s="17" t="str">
        <x:v>fao-faostat-qcl</x:v>
      </x:c>
      <x:c r="D14" s="17" t="str">
        <x:v>2015</x:v>
      </x:c>
      <x:c r="E14" s="17" t="str">
        <x:v>FAOSTAT-QCL</x:v>
      </x:c>
      <x:c r="F14" s="17" t="str">
        <x:v>QCL:157:5312</x:v>
      </x:c>
      <x:c r="G14" s="17" t="str">
        <x:v>Area harvested — Sugar beet</x:v>
      </x:c>
      <x:c r="H14" s="17" t="str">
        <x:v>ha</x:v>
      </x:c>
      <x:c r="I14" s="76" t="n">
        <x:v>105036</x:v>
      </x:c>
      <x:c r="J14" s="17" t="str">
        <x:v>OBSERVED</x:v>
      </x:c>
      <x:c r="K14" s="17" t="str"/>
      <x:c r="L14" s="17" t="str">
        <x:v>https://www.fao.org/faostat/en/#data/QCL</x:v>
      </x:c>
      <x:c r="M14" s="17" t="str">
        <x:v>https://bulks-faostat.fao.org/production/Production_Crops_Livestock_E_Asia.zip</x:v>
      </x:c>
      <x:c r="N14" s="17" t="n">
        <x:v>46263.093028587966</x:v>
      </x:c>
    </x:row>
    <x:row r="15">
      <x:c r="A15" s="17" t="str">
        <x:v>OBSERVATION</x:v>
      </x:c>
      <x:c r="B15" s="17" t="str">
        <x:v>agriculture</x:v>
      </x:c>
      <x:c r="C15" s="17" t="str">
        <x:v>fao-faostat-qcl</x:v>
      </x:c>
      <x:c r="D15" s="17" t="str">
        <x:v>2015</x:v>
      </x:c>
      <x:c r="E15" s="17" t="str">
        <x:v>FAOSTAT-QCL</x:v>
      </x:c>
      <x:c r="F15" s="17" t="str">
        <x:v>QCL:157:5412</x:v>
      </x:c>
      <x:c r="G15" s="17" t="str">
        <x:v>Yield — Sugar beet</x:v>
      </x:c>
      <x:c r="H15" s="17" t="str">
        <x:v>kg/ha</x:v>
      </x:c>
      <x:c r="I15" s="76" t="n">
        <x:v>53260.2</x:v>
      </x:c>
      <x:c r="J15" s="17" t="str">
        <x:v>OBSERVED</x:v>
      </x:c>
      <x:c r="K15" s="17" t="str"/>
      <x:c r="L15" s="17" t="str">
        <x:v>https://www.fao.org/faostat/en/#data/QCL</x:v>
      </x:c>
      <x:c r="M15" s="17" t="str">
        <x:v>https://bulks-faostat.fao.org/production/Production_Crops_Livestock_E_Asia.zip</x:v>
      </x:c>
      <x:c r="N15" s="17" t="n">
        <x:v>46263.093028587966</x:v>
      </x:c>
    </x:row>
    <x:row r="16">
      <x:c r="A16" s="17" t="str">
        <x:v>OBSERVATION</x:v>
      </x:c>
      <x:c r="B16" s="17" t="str">
        <x:v>agriculture</x:v>
      </x:c>
      <x:c r="C16" s="17" t="str">
        <x:v>fao-faostat-qcl</x:v>
      </x:c>
      <x:c r="D16" s="17" t="str">
        <x:v>2015</x:v>
      </x:c>
      <x:c r="E16" s="17" t="str">
        <x:v>FAOSTAT-QCL</x:v>
      </x:c>
      <x:c r="F16" s="17" t="str">
        <x:v>QCL:157:5510</x:v>
      </x:c>
      <x:c r="G16" s="17" t="str">
        <x:v>Production — Sugar beet</x:v>
      </x:c>
      <x:c r="H16" s="17" t="str">
        <x:v>t</x:v>
      </x:c>
      <x:c r="I16" s="76" t="n">
        <x:v>5594240</x:v>
      </x:c>
      <x:c r="J16" s="17" t="str">
        <x:v>OBSERVED</x:v>
      </x:c>
      <x:c r="K16" s="17" t="str"/>
      <x:c r="L16" s="17" t="str">
        <x:v>https://www.fao.org/faostat/en/#data/QCL</x:v>
      </x:c>
      <x:c r="M16" s="17" t="str">
        <x:v>https://bulks-faostat.fao.org/production/Production_Crops_Livestock_E_Asia.zip</x:v>
      </x:c>
      <x:c r="N16" s="17" t="n">
        <x:v>46263.093028587966</x:v>
      </x:c>
    </x:row>
    <x:row r="17">
      <x:c r="A17" s="17" t="str">
        <x:v>OBSERVATION</x:v>
      </x:c>
      <x:c r="B17" s="17" t="str">
        <x:v>agriculture</x:v>
      </x:c>
      <x:c r="C17" s="17" t="str">
        <x:v>fao-faostat-qcl</x:v>
      </x:c>
      <x:c r="D17" s="17" t="str">
        <x:v>2015</x:v>
      </x:c>
      <x:c r="E17" s="17" t="str">
        <x:v>FAOSTAT-QCL</x:v>
      </x:c>
      <x:c r="F17" s="17" t="str">
        <x:v>QCL:27:5312</x:v>
      </x:c>
      <x:c r="G17" s="17" t="str">
        <x:v>Area harvested — Rice</x:v>
      </x:c>
      <x:c r="H17" s="17" t="str">
        <x:v>ha</x:v>
      </x:c>
      <x:c r="I17" s="76" t="n">
        <x:v>529967</x:v>
      </x:c>
      <x:c r="J17" s="17" t="str">
        <x:v>OBSERVED</x:v>
      </x:c>
      <x:c r="K17" s="17" t="str"/>
      <x:c r="L17" s="17" t="str">
        <x:v>https://www.fao.org/faostat/en/#data/QCL</x:v>
      </x:c>
      <x:c r="M17" s="17" t="str">
        <x:v>https://bulks-faostat.fao.org/production/Production_Crops_Livestock_E_Asia.zip</x:v>
      </x:c>
      <x:c r="N17" s="17" t="n">
        <x:v>46263.093028587966</x:v>
      </x:c>
    </x:row>
    <x:row r="18">
      <x:c r="A18" s="17" t="str">
        <x:v>OBSERVATION</x:v>
      </x:c>
      <x:c r="B18" s="17" t="str">
        <x:v>agriculture</x:v>
      </x:c>
      <x:c r="C18" s="17" t="str">
        <x:v>fao-faostat-qcl</x:v>
      </x:c>
      <x:c r="D18" s="17" t="str">
        <x:v>2015</x:v>
      </x:c>
      <x:c r="E18" s="17" t="str">
        <x:v>FAOSTAT-QCL</x:v>
      </x:c>
      <x:c r="F18" s="17" t="str">
        <x:v>QCL:27:5412</x:v>
      </x:c>
      <x:c r="G18" s="17" t="str">
        <x:v>Yield — Rice</x:v>
      </x:c>
      <x:c r="H18" s="17" t="str">
        <x:v>kg/ha</x:v>
      </x:c>
      <x:c r="I18" s="76" t="n">
        <x:v>4429.9</x:v>
      </x:c>
      <x:c r="J18" s="17" t="str">
        <x:v>OBSERVED</x:v>
      </x:c>
      <x:c r="K18" s="17" t="str"/>
      <x:c r="L18" s="17" t="str">
        <x:v>https://www.fao.org/faostat/en/#data/QCL</x:v>
      </x:c>
      <x:c r="M18" s="17" t="str">
        <x:v>https://bulks-faostat.fao.org/production/Production_Crops_Livestock_E_Asia.zip</x:v>
      </x:c>
      <x:c r="N18" s="17" t="n">
        <x:v>46263.093028587966</x:v>
      </x:c>
    </x:row>
    <x:row r="19">
      <x:c r="A19" s="17" t="str">
        <x:v>OBSERVATION</x:v>
      </x:c>
      <x:c r="B19" s="17" t="str">
        <x:v>agriculture</x:v>
      </x:c>
      <x:c r="C19" s="17" t="str">
        <x:v>fao-faostat-qcl</x:v>
      </x:c>
      <x:c r="D19" s="17" t="str">
        <x:v>2015</x:v>
      </x:c>
      <x:c r="E19" s="17" t="str">
        <x:v>FAOSTAT-QCL</x:v>
      </x:c>
      <x:c r="F19" s="17" t="str">
        <x:v>QCL:27:5510</x:v>
      </x:c>
      <x:c r="G19" s="17" t="str">
        <x:v>Production — Rice</x:v>
      </x:c>
      <x:c r="H19" s="17" t="str">
        <x:v>t</x:v>
      </x:c>
      <x:c r="I19" s="76" t="n">
        <x:v>2347701</x:v>
      </x:c>
      <x:c r="J19" s="17" t="str">
        <x:v>OBSERVED</x:v>
      </x:c>
      <x:c r="K19" s="17" t="str"/>
      <x:c r="L19" s="17" t="str">
        <x:v>https://www.fao.org/faostat/en/#data/QCL</x:v>
      </x:c>
      <x:c r="M19" s="17" t="str">
        <x:v>https://bulks-faostat.fao.org/production/Production_Crops_Livestock_E_Asia.zip</x:v>
      </x:c>
      <x:c r="N19" s="17" t="n">
        <x:v>46263.093028587966</x:v>
      </x:c>
    </x:row>
    <x:row r="20">
      <x:c r="A20" s="17" t="str">
        <x:v>OBSERVATION</x:v>
      </x:c>
      <x:c r="B20" s="17" t="str">
        <x:v>agriculture</x:v>
      </x:c>
      <x:c r="C20" s="17" t="str">
        <x:v>fao-faostat-qcl</x:v>
      </x:c>
      <x:c r="D20" s="17" t="str">
        <x:v>2015</x:v>
      </x:c>
      <x:c r="E20" s="17" t="str">
        <x:v>FAOSTAT-QCL</x:v>
      </x:c>
      <x:c r="F20" s="17" t="str">
        <x:v>QCL:388:5312</x:v>
      </x:c>
      <x:c r="G20" s="17" t="str">
        <x:v>Area harvested — Tomatoes</x:v>
      </x:c>
      <x:c r="H20" s="17" t="str">
        <x:v>ha</x:v>
      </x:c>
      <x:c r="I20" s="76" t="n">
        <x:v>151946</x:v>
      </x:c>
      <x:c r="J20" s="17" t="str">
        <x:v>OBSERVED</x:v>
      </x:c>
      <x:c r="K20" s="17" t="str"/>
      <x:c r="L20" s="17" t="str">
        <x:v>https://www.fao.org/faostat/en/#data/QCL</x:v>
      </x:c>
      <x:c r="M20" s="17" t="str">
        <x:v>https://bulks-faostat.fao.org/production/Production_Crops_Livestock_E_Asia.zip</x:v>
      </x:c>
      <x:c r="N20" s="17" t="n">
        <x:v>46263.093028587966</x:v>
      </x:c>
    </x:row>
    <x:row r="21">
      <x:c r="A21" s="17" t="str">
        <x:v>OBSERVATION</x:v>
      </x:c>
      <x:c r="B21" s="17" t="str">
        <x:v>agriculture</x:v>
      </x:c>
      <x:c r="C21" s="17" t="str">
        <x:v>fao-faostat-qcl</x:v>
      </x:c>
      <x:c r="D21" s="17" t="str">
        <x:v>2015</x:v>
      </x:c>
      <x:c r="E21" s="17" t="str">
        <x:v>FAOSTAT-QCL</x:v>
      </x:c>
      <x:c r="F21" s="17" t="str">
        <x:v>QCL:388:5412</x:v>
      </x:c>
      <x:c r="G21" s="17" t="str">
        <x:v>Yield — Tomatoes</x:v>
      </x:c>
      <x:c r="H21" s="17" t="str">
        <x:v>kg/ha</x:v>
      </x:c>
      <x:c r="I21" s="76" t="n">
        <x:v>39574.2</x:v>
      </x:c>
      <x:c r="J21" s="17" t="str">
        <x:v>OBSERVED</x:v>
      </x:c>
      <x:c r="K21" s="17" t="str"/>
      <x:c r="L21" s="17" t="str">
        <x:v>https://www.fao.org/faostat/en/#data/QCL</x:v>
      </x:c>
      <x:c r="M21" s="17" t="str">
        <x:v>https://bulks-faostat.fao.org/production/Production_Crops_Livestock_E_Asia.zip</x:v>
      </x:c>
      <x:c r="N21" s="17" t="n">
        <x:v>46263.093028587966</x:v>
      </x:c>
    </x:row>
    <x:row r="22">
      <x:c r="A22" s="17" t="str">
        <x:v>OBSERVATION</x:v>
      </x:c>
      <x:c r="B22" s="17" t="str">
        <x:v>agriculture</x:v>
      </x:c>
      <x:c r="C22" s="17" t="str">
        <x:v>fao-faostat-qcl</x:v>
      </x:c>
      <x:c r="D22" s="17" t="str">
        <x:v>2015</x:v>
      </x:c>
      <x:c r="E22" s="17" t="str">
        <x:v>FAOSTAT-QCL</x:v>
      </x:c>
      <x:c r="F22" s="17" t="str">
        <x:v>QCL:388:5510</x:v>
      </x:c>
      <x:c r="G22" s="17" t="str">
        <x:v>Production — Tomatoes</x:v>
      </x:c>
      <x:c r="H22" s="17" t="str">
        <x:v>t</x:v>
      </x:c>
      <x:c r="I22" s="76" t="n">
        <x:v>6013142</x:v>
      </x:c>
      <x:c r="J22" s="17" t="str">
        <x:v>OBSERVED</x:v>
      </x:c>
      <x:c r="K22" s="17" t="str"/>
      <x:c r="L22" s="17" t="str">
        <x:v>https://www.fao.org/faostat/en/#data/QCL</x:v>
      </x:c>
      <x:c r="M22" s="17" t="str">
        <x:v>https://bulks-faostat.fao.org/production/Production_Crops_Livestock_E_Asia.zip</x:v>
      </x:c>
      <x:c r="N22" s="17" t="n">
        <x:v>46263.093028587966</x:v>
      </x:c>
    </x:row>
    <x:row r="23">
      <x:c r="A23" s="17" t="str">
        <x:v>OBSERVATION</x:v>
      </x:c>
      <x:c r="B23" s="17" t="str">
        <x:v>agriculture</x:v>
      </x:c>
      <x:c r="C23" s="17" t="str">
        <x:v>fao-faostat-qcl</x:v>
      </x:c>
      <x:c r="D23" s="17" t="str">
        <x:v>2015</x:v>
      </x:c>
      <x:c r="E23" s="17" t="str">
        <x:v>FAOSTAT-QCL</x:v>
      </x:c>
      <x:c r="F23" s="17" t="str">
        <x:v>QCL:403:5312</x:v>
      </x:c>
      <x:c r="G23" s="17" t="str">
        <x:v>Area harvested — Onions and shallots, dry (excluding dehydrated)</x:v>
      </x:c>
      <x:c r="H23" s="17" t="str">
        <x:v>ha</x:v>
      </x:c>
      <x:c r="I23" s="76" t="n">
        <x:v>63685</x:v>
      </x:c>
      <x:c r="J23" s="17" t="str">
        <x:v>OBSERVED</x:v>
      </x:c>
      <x:c r="K23" s="17" t="str"/>
      <x:c r="L23" s="17" t="str">
        <x:v>https://www.fao.org/faostat/en/#data/QCL</x:v>
      </x:c>
      <x:c r="M23" s="17" t="str">
        <x:v>https://bulks-faostat.fao.org/production/Production_Crops_Livestock_E_Asia.zip</x:v>
      </x:c>
      <x:c r="N23" s="17" t="n">
        <x:v>46263.093028587966</x:v>
      </x:c>
    </x:row>
    <x:row r="24">
      <x:c r="A24" s="17" t="str">
        <x:v>OBSERVATION</x:v>
      </x:c>
      <x:c r="B24" s="17" t="str">
        <x:v>agriculture</x:v>
      </x:c>
      <x:c r="C24" s="17" t="str">
        <x:v>fao-faostat-qcl</x:v>
      </x:c>
      <x:c r="D24" s="17" t="str">
        <x:v>2015</x:v>
      </x:c>
      <x:c r="E24" s="17" t="str">
        <x:v>FAOSTAT-QCL</x:v>
      </x:c>
      <x:c r="F24" s="17" t="str">
        <x:v>QCL:403:5412</x:v>
      </x:c>
      <x:c r="G24" s="17" t="str">
        <x:v>Yield — Onions and shallots, dry (excluding dehydrated)</x:v>
      </x:c>
      <x:c r="H24" s="17" t="str">
        <x:v>kg/ha</x:v>
      </x:c>
      <x:c r="I24" s="76" t="n">
        <x:v>38094.5</x:v>
      </x:c>
      <x:c r="J24" s="17" t="str">
        <x:v>OBSERVED</x:v>
      </x:c>
      <x:c r="K24" s="17" t="str"/>
      <x:c r="L24" s="17" t="str">
        <x:v>https://www.fao.org/faostat/en/#data/QCL</x:v>
      </x:c>
      <x:c r="M24" s="17" t="str">
        <x:v>https://bulks-faostat.fao.org/production/Production_Crops_Livestock_E_Asia.zip</x:v>
      </x:c>
      <x:c r="N24" s="17" t="n">
        <x:v>46263.093028587966</x:v>
      </x:c>
    </x:row>
    <x:row r="25">
      <x:c r="A25" s="17" t="str">
        <x:v>OBSERVATION</x:v>
      </x:c>
      <x:c r="B25" s="17" t="str">
        <x:v>agriculture</x:v>
      </x:c>
      <x:c r="C25" s="17" t="str">
        <x:v>fao-faostat-qcl</x:v>
      </x:c>
      <x:c r="D25" s="17" t="str">
        <x:v>2015</x:v>
      </x:c>
      <x:c r="E25" s="17" t="str">
        <x:v>FAOSTAT-QCL</x:v>
      </x:c>
      <x:c r="F25" s="17" t="str">
        <x:v>QCL:403:5510</x:v>
      </x:c>
      <x:c r="G25" s="17" t="str">
        <x:v>Production — Onions and shallots, dry (excluding dehydrated)</x:v>
      </x:c>
      <x:c r="H25" s="17" t="str">
        <x:v>t</x:v>
      </x:c>
      <x:c r="I25" s="76" t="n">
        <x:v>2426050</x:v>
      </x:c>
      <x:c r="J25" s="17" t="str">
        <x:v>OBSERVED</x:v>
      </x:c>
      <x:c r="K25" s="17" t="str"/>
      <x:c r="L25" s="17" t="str">
        <x:v>https://www.fao.org/faostat/en/#data/QCL</x:v>
      </x:c>
      <x:c r="M25" s="17" t="str">
        <x:v>https://bulks-faostat.fao.org/production/Production_Crops_Livestock_E_Asia.zip</x:v>
      </x:c>
      <x:c r="N25" s="17" t="n">
        <x:v>46263.093028587966</x:v>
      </x:c>
    </x:row>
    <x:row r="26">
      <x:c r="A26" s="17" t="str">
        <x:v>OBSERVATION</x:v>
      </x:c>
      <x:c r="B26" s="17" t="str">
        <x:v>agriculture</x:v>
      </x:c>
      <x:c r="C26" s="17" t="str">
        <x:v>fao-faostat-qcl</x:v>
      </x:c>
      <x:c r="D26" s="17" t="str">
        <x:v>2015</x:v>
      </x:c>
      <x:c r="E26" s="17" t="str">
        <x:v>FAOSTAT-QCL</x:v>
      </x:c>
      <x:c r="F26" s="17" t="str">
        <x:v>QCL:44:5312</x:v>
      </x:c>
      <x:c r="G26" s="17" t="str">
        <x:v>Area harvested — Barley</x:v>
      </x:c>
      <x:c r="H26" s="17" t="str">
        <x:v>ha</x:v>
      </x:c>
      <x:c r="I26" s="76" t="n">
        <x:v>1762616</x:v>
      </x:c>
      <x:c r="J26" s="17" t="str">
        <x:v>OBSERVED</x:v>
      </x:c>
      <x:c r="K26" s="17" t="str"/>
      <x:c r="L26" s="17" t="str">
        <x:v>https://www.fao.org/faostat/en/#data/QCL</x:v>
      </x:c>
      <x:c r="M26" s="17" t="str">
        <x:v>https://bulks-faostat.fao.org/production/Production_Crops_Livestock_E_Asia.zip</x:v>
      </x:c>
      <x:c r="N26" s="17" t="n">
        <x:v>46263.093028587966</x:v>
      </x:c>
    </x:row>
    <x:row r="27">
      <x:c r="A27" s="17" t="str">
        <x:v>OBSERVATION</x:v>
      </x:c>
      <x:c r="B27" s="17" t="str">
        <x:v>agriculture</x:v>
      </x:c>
      <x:c r="C27" s="17" t="str">
        <x:v>fao-faostat-qcl</x:v>
      </x:c>
      <x:c r="D27" s="17" t="str">
        <x:v>2015</x:v>
      </x:c>
      <x:c r="E27" s="17" t="str">
        <x:v>FAOSTAT-QCL</x:v>
      </x:c>
      <x:c r="F27" s="17" t="str">
        <x:v>QCL:44:5412</x:v>
      </x:c>
      <x:c r="G27" s="17" t="str">
        <x:v>Yield — Barley</x:v>
      </x:c>
      <x:c r="H27" s="17" t="str">
        <x:v>kg/ha</x:v>
      </x:c>
      <x:c r="I27" s="76" t="n">
        <x:v>1816.4</x:v>
      </x:c>
      <x:c r="J27" s="17" t="str">
        <x:v>OBSERVED</x:v>
      </x:c>
      <x:c r="K27" s="17" t="str"/>
      <x:c r="L27" s="17" t="str">
        <x:v>https://www.fao.org/faostat/en/#data/QCL</x:v>
      </x:c>
      <x:c r="M27" s="17" t="str">
        <x:v>https://bulks-faostat.fao.org/production/Production_Crops_Livestock_E_Asia.zip</x:v>
      </x:c>
      <x:c r="N27" s="17" t="n">
        <x:v>46263.093028587966</x:v>
      </x:c>
    </x:row>
    <x:row r="28">
      <x:c r="A28" s="17" t="str">
        <x:v>OBSERVATION</x:v>
      </x:c>
      <x:c r="B28" s="17" t="str">
        <x:v>agriculture</x:v>
      </x:c>
      <x:c r="C28" s="17" t="str">
        <x:v>fao-faostat-qcl</x:v>
      </x:c>
      <x:c r="D28" s="17" t="str">
        <x:v>2015</x:v>
      </x:c>
      <x:c r="E28" s="17" t="str">
        <x:v>FAOSTAT-QCL</x:v>
      </x:c>
      <x:c r="F28" s="17" t="str">
        <x:v>QCL:44:5510</x:v>
      </x:c>
      <x:c r="G28" s="17" t="str">
        <x:v>Production — Barley</x:v>
      </x:c>
      <x:c r="H28" s="17" t="str">
        <x:v>t</x:v>
      </x:c>
      <x:c r="I28" s="76" t="n">
        <x:v>3201584</x:v>
      </x:c>
      <x:c r="J28" s="17" t="str">
        <x:v>OBSERVED</x:v>
      </x:c>
      <x:c r="K28" s="17" t="str"/>
      <x:c r="L28" s="17" t="str">
        <x:v>https://www.fao.org/faostat/en/#data/QCL</x:v>
      </x:c>
      <x:c r="M28" s="17" t="str">
        <x:v>https://bulks-faostat.fao.org/production/Production_Crops_Livestock_E_Asia.zip</x:v>
      </x:c>
      <x:c r="N28" s="17" t="n">
        <x:v>46263.093028587966</x:v>
      </x:c>
    </x:row>
    <x:row r="29">
      <x:c r="A29" s="17" t="str">
        <x:v>OBSERVATION</x:v>
      </x:c>
      <x:c r="B29" s="17" t="str">
        <x:v>agriculture</x:v>
      </x:c>
      <x:c r="C29" s="17" t="str">
        <x:v>fao-faostat-qcl</x:v>
      </x:c>
      <x:c r="D29" s="17" t="str">
        <x:v>2015</x:v>
      </x:c>
      <x:c r="E29" s="17" t="str">
        <x:v>FAOSTAT-QCL</x:v>
      </x:c>
      <x:c r="F29" s="17" t="str">
        <x:v>QCL:490:5312</x:v>
      </x:c>
      <x:c r="G29" s="17" t="str">
        <x:v>Area harvested — Oranges</x:v>
      </x:c>
      <x:c r="H29" s="17" t="str">
        <x:v>ha</x:v>
      </x:c>
      <x:c r="I29" s="76" t="n">
        <x:v>67207</x:v>
      </x:c>
      <x:c r="J29" s="17" t="str">
        <x:v>OBSERVED</x:v>
      </x:c>
      <x:c r="K29" s="17" t="str"/>
      <x:c r="L29" s="17" t="str">
        <x:v>https://www.fao.org/faostat/en/#data/QCL</x:v>
      </x:c>
      <x:c r="M29" s="17" t="str">
        <x:v>https://bulks-faostat.fao.org/production/Production_Crops_Livestock_E_Asia.zip</x:v>
      </x:c>
      <x:c r="N29" s="17" t="n">
        <x:v>46263.093028587966</x:v>
      </x:c>
    </x:row>
    <x:row r="30">
      <x:c r="A30" s="17" t="str">
        <x:v>OBSERVATION</x:v>
      </x:c>
      <x:c r="B30" s="17" t="str">
        <x:v>agriculture</x:v>
      </x:c>
      <x:c r="C30" s="17" t="str">
        <x:v>fao-faostat-qcl</x:v>
      </x:c>
      <x:c r="D30" s="17" t="str">
        <x:v>2015</x:v>
      </x:c>
      <x:c r="E30" s="17" t="str">
        <x:v>FAOSTAT-QCL</x:v>
      </x:c>
      <x:c r="F30" s="17" t="str">
        <x:v>QCL:490:5412</x:v>
      </x:c>
      <x:c r="G30" s="17" t="str">
        <x:v>Yield — Oranges</x:v>
      </x:c>
      <x:c r="H30" s="17" t="str">
        <x:v>kg/ha</x:v>
      </x:c>
      <x:c r="I30" s="76" t="n">
        <x:v>22770.9</x:v>
      </x:c>
      <x:c r="J30" s="17" t="str">
        <x:v>OBSERVED</x:v>
      </x:c>
      <x:c r="K30" s="17" t="str"/>
      <x:c r="L30" s="17" t="str">
        <x:v>https://www.fao.org/faostat/en/#data/QCL</x:v>
      </x:c>
      <x:c r="M30" s="17" t="str">
        <x:v>https://bulks-faostat.fao.org/production/Production_Crops_Livestock_E_Asia.zip</x:v>
      </x:c>
      <x:c r="N30" s="17" t="n">
        <x:v>46263.093028587966</x:v>
      </x:c>
    </x:row>
    <x:row r="31">
      <x:c r="A31" s="17" t="str">
        <x:v>OBSERVATION</x:v>
      </x:c>
      <x:c r="B31" s="17" t="str">
        <x:v>agriculture</x:v>
      </x:c>
      <x:c r="C31" s="17" t="str">
        <x:v>fao-faostat-qcl</x:v>
      </x:c>
      <x:c r="D31" s="17" t="str">
        <x:v>2015</x:v>
      </x:c>
      <x:c r="E31" s="17" t="str">
        <x:v>FAOSTAT-QCL</x:v>
      </x:c>
      <x:c r="F31" s="17" t="str">
        <x:v>QCL:490:5510</x:v>
      </x:c>
      <x:c r="G31" s="17" t="str">
        <x:v>Production — Oranges</x:v>
      </x:c>
      <x:c r="H31" s="17" t="str">
        <x:v>t</x:v>
      </x:c>
      <x:c r="I31" s="76" t="n">
        <x:v>1530362</x:v>
      </x:c>
      <x:c r="J31" s="17" t="str">
        <x:v>OBSERVED</x:v>
      </x:c>
      <x:c r="K31" s="17" t="str"/>
      <x:c r="L31" s="17" t="str">
        <x:v>https://www.fao.org/faostat/en/#data/QCL</x:v>
      </x:c>
      <x:c r="M31" s="17" t="str">
        <x:v>https://bulks-faostat.fao.org/production/Production_Crops_Livestock_E_Asia.zip</x:v>
      </x:c>
      <x:c r="N31" s="17" t="n">
        <x:v>46263.093028587966</x:v>
      </x:c>
    </x:row>
    <x:row r="32">
      <x:c r="A32" s="17" t="str">
        <x:v>OBSERVATION</x:v>
      </x:c>
      <x:c r="B32" s="17" t="str">
        <x:v>agriculture</x:v>
      </x:c>
      <x:c r="C32" s="17" t="str">
        <x:v>fao-faostat-qcl</x:v>
      </x:c>
      <x:c r="D32" s="17" t="str">
        <x:v>2015</x:v>
      </x:c>
      <x:c r="E32" s="17" t="str">
        <x:v>FAOSTAT-QCL</x:v>
      </x:c>
      <x:c r="F32" s="17" t="str">
        <x:v>QCL:515:5312</x:v>
      </x:c>
      <x:c r="G32" s="17" t="str">
        <x:v>Area harvested — Apples</x:v>
      </x:c>
      <x:c r="H32" s="17" t="str">
        <x:v>ha</x:v>
      </x:c>
      <x:c r="I32" s="76" t="n">
        <x:v>240000</x:v>
      </x:c>
      <x:c r="J32" s="17" t="str">
        <x:v>OBSERVED</x:v>
      </x:c>
      <x:c r="K32" s="17" t="str"/>
      <x:c r="L32" s="17" t="str">
        <x:v>https://www.fao.org/faostat/en/#data/QCL</x:v>
      </x:c>
      <x:c r="M32" s="17" t="str">
        <x:v>https://bulks-faostat.fao.org/production/Production_Crops_Livestock_E_Asia.zip</x:v>
      </x:c>
      <x:c r="N32" s="17" t="n">
        <x:v>46263.093028587966</x:v>
      </x:c>
    </x:row>
    <x:row r="33">
      <x:c r="A33" s="17" t="str">
        <x:v>OBSERVATION</x:v>
      </x:c>
      <x:c r="B33" s="17" t="str">
        <x:v>agriculture</x:v>
      </x:c>
      <x:c r="C33" s="17" t="str">
        <x:v>fao-faostat-qcl</x:v>
      </x:c>
      <x:c r="D33" s="17" t="str">
        <x:v>2015</x:v>
      </x:c>
      <x:c r="E33" s="17" t="str">
        <x:v>FAOSTAT-QCL</x:v>
      </x:c>
      <x:c r="F33" s="17" t="str">
        <x:v>QCL:515:5412</x:v>
      </x:c>
      <x:c r="G33" s="17" t="str">
        <x:v>Yield — Apples</x:v>
      </x:c>
      <x:c r="H33" s="17" t="str">
        <x:v>kg/ha</x:v>
      </x:c>
      <x:c r="I33" s="76" t="n">
        <x:v>10416.7</x:v>
      </x:c>
      <x:c r="J33" s="17" t="str">
        <x:v>OBSERVED</x:v>
      </x:c>
      <x:c r="K33" s="17" t="str"/>
      <x:c r="L33" s="17" t="str">
        <x:v>https://www.fao.org/faostat/en/#data/QCL</x:v>
      </x:c>
      <x:c r="M33" s="17" t="str">
        <x:v>https://bulks-faostat.fao.org/production/Production_Crops_Livestock_E_Asia.zip</x:v>
      </x:c>
      <x:c r="N33" s="17" t="n">
        <x:v>46263.093028587966</x:v>
      </x:c>
    </x:row>
    <x:row r="34">
      <x:c r="A34" s="17" t="str">
        <x:v>OBSERVATION</x:v>
      </x:c>
      <x:c r="B34" s="17" t="str">
        <x:v>agriculture</x:v>
      </x:c>
      <x:c r="C34" s="17" t="str">
        <x:v>fao-faostat-qcl</x:v>
      </x:c>
      <x:c r="D34" s="17" t="str">
        <x:v>2015</x:v>
      </x:c>
      <x:c r="E34" s="17" t="str">
        <x:v>FAOSTAT-QCL</x:v>
      </x:c>
      <x:c r="F34" s="17" t="str">
        <x:v>QCL:515:5510</x:v>
      </x:c>
      <x:c r="G34" s="17" t="str">
        <x:v>Production — Apples</x:v>
      </x:c>
      <x:c r="H34" s="17" t="str">
        <x:v>t</x:v>
      </x:c>
      <x:c r="I34" s="76" t="n">
        <x:v>2500000</x:v>
      </x:c>
      <x:c r="J34" s="17" t="str">
        <x:v>OBSERVED</x:v>
      </x:c>
      <x:c r="K34" s="17" t="str"/>
      <x:c r="L34" s="17" t="str">
        <x:v>https://www.fao.org/faostat/en/#data/QCL</x:v>
      </x:c>
      <x:c r="M34" s="17" t="str">
        <x:v>https://bulks-faostat.fao.org/production/Production_Crops_Livestock_E_Asia.zip</x:v>
      </x:c>
      <x:c r="N34" s="17" t="n">
        <x:v>46263.093028587966</x:v>
      </x:c>
    </x:row>
    <x:row r="35">
      <x:c r="A35" s="17" t="str">
        <x:v>OBSERVATION</x:v>
      </x:c>
      <x:c r="B35" s="17" t="str">
        <x:v>agriculture</x:v>
      </x:c>
      <x:c r="C35" s="17" t="str">
        <x:v>fao-faostat-qcl</x:v>
      </x:c>
      <x:c r="D35" s="17" t="str">
        <x:v>2015</x:v>
      </x:c>
      <x:c r="E35" s="17" t="str">
        <x:v>FAOSTAT-QCL</x:v>
      </x:c>
      <x:c r="F35" s="17" t="str">
        <x:v>QCL:560:5312</x:v>
      </x:c>
      <x:c r="G35" s="17" t="str">
        <x:v>Area harvested — Grapes</x:v>
      </x:c>
      <x:c r="H35" s="17" t="str">
        <x:v>ha</x:v>
      </x:c>
      <x:c r="I35" s="76" t="n">
        <x:v>202000</x:v>
      </x:c>
      <x:c r="J35" s="17" t="str">
        <x:v>OBSERVED</x:v>
      </x:c>
      <x:c r="K35" s="17" t="str"/>
      <x:c r="L35" s="17" t="str">
        <x:v>https://www.fao.org/faostat/en/#data/QCL</x:v>
      </x:c>
      <x:c r="M35" s="17" t="str">
        <x:v>https://bulks-faostat.fao.org/production/Production_Crops_Livestock_E_Asia.zip</x:v>
      </x:c>
      <x:c r="N35" s="17" t="n">
        <x:v>46263.093028587966</x:v>
      </x:c>
    </x:row>
    <x:row r="36">
      <x:c r="A36" s="17" t="str">
        <x:v>OBSERVATION</x:v>
      </x:c>
      <x:c r="B36" s="17" t="str">
        <x:v>agriculture</x:v>
      </x:c>
      <x:c r="C36" s="17" t="str">
        <x:v>fao-faostat-qcl</x:v>
      </x:c>
      <x:c r="D36" s="17" t="str">
        <x:v>2015</x:v>
      </x:c>
      <x:c r="E36" s="17" t="str">
        <x:v>FAOSTAT-QCL</x:v>
      </x:c>
      <x:c r="F36" s="17" t="str">
        <x:v>QCL:560:5412</x:v>
      </x:c>
      <x:c r="G36" s="17" t="str">
        <x:v>Yield — Grapes</x:v>
      </x:c>
      <x:c r="H36" s="17" t="str">
        <x:v>kg/ha</x:v>
      </x:c>
      <x:c r="I36" s="76" t="n">
        <x:v>11881.2</x:v>
      </x:c>
      <x:c r="J36" s="17" t="str">
        <x:v>OBSERVED</x:v>
      </x:c>
      <x:c r="K36" s="17" t="str"/>
      <x:c r="L36" s="17" t="str">
        <x:v>https://www.fao.org/faostat/en/#data/QCL</x:v>
      </x:c>
      <x:c r="M36" s="17" t="str">
        <x:v>https://bulks-faostat.fao.org/production/Production_Crops_Livestock_E_Asia.zip</x:v>
      </x:c>
      <x:c r="N36" s="17" t="n">
        <x:v>46263.093028587966</x:v>
      </x:c>
    </x:row>
    <x:row r="37">
      <x:c r="A37" s="17" t="str">
        <x:v>OBSERVATION</x:v>
      </x:c>
      <x:c r="B37" s="17" t="str">
        <x:v>agriculture</x:v>
      </x:c>
      <x:c r="C37" s="17" t="str">
        <x:v>fao-faostat-qcl</x:v>
      </x:c>
      <x:c r="D37" s="17" t="str">
        <x:v>2015</x:v>
      </x:c>
      <x:c r="E37" s="17" t="str">
        <x:v>FAOSTAT-QCL</x:v>
      </x:c>
      <x:c r="F37" s="17" t="str">
        <x:v>QCL:560:5510</x:v>
      </x:c>
      <x:c r="G37" s="17" t="str">
        <x:v>Production — Grapes</x:v>
      </x:c>
      <x:c r="H37" s="17" t="str">
        <x:v>t</x:v>
      </x:c>
      <x:c r="I37" s="76" t="n">
        <x:v>2400000</x:v>
      </x:c>
      <x:c r="J37" s="17" t="str">
        <x:v>OBSERVED</x:v>
      </x:c>
      <x:c r="K37" s="17" t="str"/>
      <x:c r="L37" s="17" t="str">
        <x:v>https://www.fao.org/faostat/en/#data/QCL</x:v>
      </x:c>
      <x:c r="M37" s="17" t="str">
        <x:v>https://bulks-faostat.fao.org/production/Production_Crops_Livestock_E_Asia.zip</x:v>
      </x:c>
      <x:c r="N37" s="17" t="n">
        <x:v>46263.093028587966</x:v>
      </x:c>
    </x:row>
    <x:row r="38">
      <x:c r="A38" s="17" t="str">
        <x:v>OBSERVATION</x:v>
      </x:c>
      <x:c r="B38" s="17" t="str">
        <x:v>agriculture</x:v>
      </x:c>
      <x:c r="C38" s="17" t="str">
        <x:v>fao-faostat-qcl</x:v>
      </x:c>
      <x:c r="D38" s="17" t="str">
        <x:v>2015</x:v>
      </x:c>
      <x:c r="E38" s="17" t="str">
        <x:v>FAOSTAT-QCL</x:v>
      </x:c>
      <x:c r="F38" s="17" t="str">
        <x:v>QCL:619:5312</x:v>
      </x:c>
      <x:c r="G38" s="17" t="str">
        <x:v>Area harvested — Other fruits, n.e.c.</x:v>
      </x:c>
      <x:c r="H38" s="17" t="str">
        <x:v>ha</x:v>
      </x:c>
      <x:c r="I38" s="76" t="n">
        <x:v>252901</x:v>
      </x:c>
      <x:c r="J38" s="17" t="str">
        <x:v>OBSERVED</x:v>
      </x:c>
      <x:c r="K38" s="17" t="str"/>
      <x:c r="L38" s="17" t="str">
        <x:v>https://www.fao.org/faostat/en/#data/QCL</x:v>
      </x:c>
      <x:c r="M38" s="17" t="str">
        <x:v>https://bulks-faostat.fao.org/production/Production_Crops_Livestock_E_Asia.zip</x:v>
      </x:c>
      <x:c r="N38" s="17" t="n">
        <x:v>46263.093028587966</x:v>
      </x:c>
    </x:row>
    <x:row r="39">
      <x:c r="A39" s="17" t="str">
        <x:v>OBSERVATION</x:v>
      </x:c>
      <x:c r="B39" s="17" t="str">
        <x:v>agriculture</x:v>
      </x:c>
      <x:c r="C39" s="17" t="str">
        <x:v>fao-faostat-qcl</x:v>
      </x:c>
      <x:c r="D39" s="17" t="str">
        <x:v>2015</x:v>
      </x:c>
      <x:c r="E39" s="17" t="str">
        <x:v>FAOSTAT-QCL</x:v>
      </x:c>
      <x:c r="F39" s="17" t="str">
        <x:v>QCL:619:5412</x:v>
      </x:c>
      <x:c r="G39" s="17" t="str">
        <x:v>Yield — Other fruits, n.e.c.</x:v>
      </x:c>
      <x:c r="H39" s="17" t="str">
        <x:v>kg/ha</x:v>
      </x:c>
      <x:c r="I39" s="76" t="n">
        <x:v>3169.6</x:v>
      </x:c>
      <x:c r="J39" s="17" t="str">
        <x:v>OBSERVED</x:v>
      </x:c>
      <x:c r="K39" s="17" t="str"/>
      <x:c r="L39" s="17" t="str">
        <x:v>https://www.fao.org/faostat/en/#data/QCL</x:v>
      </x:c>
      <x:c r="M39" s="17" t="str">
        <x:v>https://bulks-faostat.fao.org/production/Production_Crops_Livestock_E_Asia.zip</x:v>
      </x:c>
      <x:c r="N39" s="17" t="n">
        <x:v>46263.093028587966</x:v>
      </x:c>
    </x:row>
    <x:row r="40">
      <x:c r="A40" s="17" t="str">
        <x:v>OBSERVATION</x:v>
      </x:c>
      <x:c r="B40" s="17" t="str">
        <x:v>agriculture</x:v>
      </x:c>
      <x:c r="C40" s="17" t="str">
        <x:v>fao-faostat-qcl</x:v>
      </x:c>
      <x:c r="D40" s="17" t="str">
        <x:v>2015</x:v>
      </x:c>
      <x:c r="E40" s="17" t="str">
        <x:v>FAOSTAT-QCL</x:v>
      </x:c>
      <x:c r="F40" s="17" t="str">
        <x:v>QCL:619:5510</x:v>
      </x:c>
      <x:c r="G40" s="17" t="str">
        <x:v>Production — Other fruits, n.e.c.</x:v>
      </x:c>
      <x:c r="H40" s="17" t="str">
        <x:v>t</x:v>
      </x:c>
      <x:c r="I40" s="76" t="n">
        <x:v>801592.96</x:v>
      </x:c>
      <x:c r="J40" s="17" t="str">
        <x:v>OBSERVED</x:v>
      </x:c>
      <x:c r="K40" s="17" t="str"/>
      <x:c r="L40" s="17" t="str">
        <x:v>https://www.fao.org/faostat/en/#data/QCL</x:v>
      </x:c>
      <x:c r="M40" s="17" t="str">
        <x:v>https://bulks-faostat.fao.org/production/Production_Crops_Livestock_E_Asia.zip</x:v>
      </x:c>
      <x:c r="N40" s="17" t="n">
        <x:v>46263.093028587966</x:v>
      </x:c>
    </x:row>
    <x:row r="41">
      <x:c r="A41" s="17" t="str">
        <x:v>OBSERVATION</x:v>
      </x:c>
      <x:c r="B41" s="17" t="str">
        <x:v>agriculture</x:v>
      </x:c>
      <x:c r="C41" s="17" t="str">
        <x:v>fao-faostat-qcl</x:v>
      </x:c>
      <x:c r="D41" s="17" t="str">
        <x:v>2016</x:v>
      </x:c>
      <x:c r="E41" s="17" t="str">
        <x:v>FAOSTAT-QCL</x:v>
      </x:c>
      <x:c r="F41" s="17" t="str">
        <x:v>QCL:116:5312</x:v>
      </x:c>
      <x:c r="G41" s="17" t="str">
        <x:v>Area harvested — Potatoes</x:v>
      </x:c>
      <x:c r="H41" s="17" t="str">
        <x:v>ha</x:v>
      </x:c>
      <x:c r="I41" s="76" t="n">
        <x:v>159061</x:v>
      </x:c>
      <x:c r="J41" s="17" t="str">
        <x:v>OBSERVED</x:v>
      </x:c>
      <x:c r="K41" s="17" t="str"/>
      <x:c r="L41" s="17" t="str">
        <x:v>https://www.fao.org/faostat/en/#data/QCL</x:v>
      </x:c>
      <x:c r="M41" s="17" t="str">
        <x:v>https://bulks-faostat.fao.org/production/Production_Crops_Livestock_E_Asia.zip</x:v>
      </x:c>
      <x:c r="N41" s="17" t="n">
        <x:v>46263.093028587966</x:v>
      </x:c>
    </x:row>
    <x:row r="42">
      <x:c r="A42" s="17" t="str">
        <x:v>OBSERVATION</x:v>
      </x:c>
      <x:c r="B42" s="17" t="str">
        <x:v>agriculture</x:v>
      </x:c>
      <x:c r="C42" s="17" t="str">
        <x:v>fao-faostat-qcl</x:v>
      </x:c>
      <x:c r="D42" s="17" t="str">
        <x:v>2016</x:v>
      </x:c>
      <x:c r="E42" s="17" t="str">
        <x:v>FAOSTAT-QCL</x:v>
      </x:c>
      <x:c r="F42" s="17" t="str">
        <x:v>QCL:116:5412</x:v>
      </x:c>
      <x:c r="G42" s="17" t="str">
        <x:v>Yield — Potatoes</x:v>
      </x:c>
      <x:c r="H42" s="17" t="str">
        <x:v>kg/ha</x:v>
      </x:c>
      <x:c r="I42" s="76" t="n">
        <x:v>31405.1</x:v>
      </x:c>
      <x:c r="J42" s="17" t="str">
        <x:v>OBSERVED</x:v>
      </x:c>
      <x:c r="K42" s="17" t="str"/>
      <x:c r="L42" s="17" t="str">
        <x:v>https://www.fao.org/faostat/en/#data/QCL</x:v>
      </x:c>
      <x:c r="M42" s="17" t="str">
        <x:v>https://bulks-faostat.fao.org/production/Production_Crops_Livestock_E_Asia.zip</x:v>
      </x:c>
      <x:c r="N42" s="17" t="n">
        <x:v>46263.093028587966</x:v>
      </x:c>
    </x:row>
    <x:row r="43">
      <x:c r="A43" s="17" t="str">
        <x:v>OBSERVATION</x:v>
      </x:c>
      <x:c r="B43" s="17" t="str">
        <x:v>agriculture</x:v>
      </x:c>
      <x:c r="C43" s="17" t="str">
        <x:v>fao-faostat-qcl</x:v>
      </x:c>
      <x:c r="D43" s="17" t="str">
        <x:v>2016</x:v>
      </x:c>
      <x:c r="E43" s="17" t="str">
        <x:v>FAOSTAT-QCL</x:v>
      </x:c>
      <x:c r="F43" s="17" t="str">
        <x:v>QCL:116:5510</x:v>
      </x:c>
      <x:c r="G43" s="17" t="str">
        <x:v>Production — Potatoes</x:v>
      </x:c>
      <x:c r="H43" s="17" t="str">
        <x:v>t</x:v>
      </x:c>
      <x:c r="I43" s="76" t="n">
        <x:v>4995327</x:v>
      </x:c>
      <x:c r="J43" s="17" t="str">
        <x:v>OBSERVED</x:v>
      </x:c>
      <x:c r="K43" s="17" t="str"/>
      <x:c r="L43" s="17" t="str">
        <x:v>https://www.fao.org/faostat/en/#data/QCL</x:v>
      </x:c>
      <x:c r="M43" s="17" t="str">
        <x:v>https://bulks-faostat.fao.org/production/Production_Crops_Livestock_E_Asia.zip</x:v>
      </x:c>
      <x:c r="N43" s="17" t="n">
        <x:v>46263.093028587966</x:v>
      </x:c>
    </x:row>
    <x:row r="44">
      <x:c r="A44" s="17" t="str">
        <x:v>OBSERVATION</x:v>
      </x:c>
      <x:c r="B44" s="17" t="str">
        <x:v>agriculture</x:v>
      </x:c>
      <x:c r="C44" s="17" t="str">
        <x:v>fao-faostat-qcl</x:v>
      </x:c>
      <x:c r="D44" s="17" t="str">
        <x:v>2016</x:v>
      </x:c>
      <x:c r="E44" s="17" t="str">
        <x:v>FAOSTAT-QCL</x:v>
      </x:c>
      <x:c r="F44" s="17" t="str">
        <x:v>QCL:15:5312</x:v>
      </x:c>
      <x:c r="G44" s="17" t="str">
        <x:v>Area harvested — Wheat</x:v>
      </x:c>
      <x:c r="H44" s="17" t="str">
        <x:v>ha</x:v>
      </x:c>
      <x:c r="I44" s="76" t="n">
        <x:v>5928728</x:v>
      </x:c>
      <x:c r="J44" s="17" t="str">
        <x:v>OBSERVED</x:v>
      </x:c>
      <x:c r="K44" s="17" t="str"/>
      <x:c r="L44" s="17" t="str">
        <x:v>https://www.fao.org/faostat/en/#data/QCL</x:v>
      </x:c>
      <x:c r="M44" s="17" t="str">
        <x:v>https://bulks-faostat.fao.org/production/Production_Crops_Livestock_E_Asia.zip</x:v>
      </x:c>
      <x:c r="N44" s="17" t="n">
        <x:v>46263.093028587966</x:v>
      </x:c>
    </x:row>
    <x:row r="45">
      <x:c r="A45" s="17" t="str">
        <x:v>OBSERVATION</x:v>
      </x:c>
      <x:c r="B45" s="17" t="str">
        <x:v>agriculture</x:v>
      </x:c>
      <x:c r="C45" s="17" t="str">
        <x:v>fao-faostat-qcl</x:v>
      </x:c>
      <x:c r="D45" s="17" t="str">
        <x:v>2016</x:v>
      </x:c>
      <x:c r="E45" s="17" t="str">
        <x:v>FAOSTAT-QCL</x:v>
      </x:c>
      <x:c r="F45" s="17" t="str">
        <x:v>QCL:15:5412</x:v>
      </x:c>
      <x:c r="G45" s="17" t="str">
        <x:v>Yield — Wheat</x:v>
      </x:c>
      <x:c r="H45" s="17" t="str">
        <x:v>kg/ha</x:v>
      </x:c>
      <x:c r="I45" s="76" t="n">
        <x:v>2461.2</x:v>
      </x:c>
      <x:c r="J45" s="17" t="str">
        <x:v>OBSERVED</x:v>
      </x:c>
      <x:c r="K45" s="17" t="str"/>
      <x:c r="L45" s="17" t="str">
        <x:v>https://www.fao.org/faostat/en/#data/QCL</x:v>
      </x:c>
      <x:c r="M45" s="17" t="str">
        <x:v>https://bulks-faostat.fao.org/production/Production_Crops_Livestock_E_Asia.zip</x:v>
      </x:c>
      <x:c r="N45" s="17" t="n">
        <x:v>46263.093028587966</x:v>
      </x:c>
    </x:row>
    <x:row r="46">
      <x:c r="A46" s="17" t="str">
        <x:v>OBSERVATION</x:v>
      </x:c>
      <x:c r="B46" s="17" t="str">
        <x:v>agriculture</x:v>
      </x:c>
      <x:c r="C46" s="17" t="str">
        <x:v>fao-faostat-qcl</x:v>
      </x:c>
      <x:c r="D46" s="17" t="str">
        <x:v>2016</x:v>
      </x:c>
      <x:c r="E46" s="17" t="str">
        <x:v>FAOSTAT-QCL</x:v>
      </x:c>
      <x:c r="F46" s="17" t="str">
        <x:v>QCL:15:5510</x:v>
      </x:c>
      <x:c r="G46" s="17" t="str">
        <x:v>Production — Wheat</x:v>
      </x:c>
      <x:c r="H46" s="17" t="str">
        <x:v>t</x:v>
      </x:c>
      <x:c r="I46" s="76" t="n">
        <x:v>14592003</x:v>
      </x:c>
      <x:c r="J46" s="17" t="str">
        <x:v>OBSERVED</x:v>
      </x:c>
      <x:c r="K46" s="17" t="str"/>
      <x:c r="L46" s="17" t="str">
        <x:v>https://www.fao.org/faostat/en/#data/QCL</x:v>
      </x:c>
      <x:c r="M46" s="17" t="str">
        <x:v>https://bulks-faostat.fao.org/production/Production_Crops_Livestock_E_Asia.zip</x:v>
      </x:c>
      <x:c r="N46" s="17" t="n">
        <x:v>46263.093028587966</x:v>
      </x:c>
    </x:row>
    <x:row r="47">
      <x:c r="A47" s="17" t="str">
        <x:v>OBSERVATION</x:v>
      </x:c>
      <x:c r="B47" s="17" t="str">
        <x:v>agriculture</x:v>
      </x:c>
      <x:c r="C47" s="17" t="str">
        <x:v>fao-faostat-qcl</x:v>
      </x:c>
      <x:c r="D47" s="17" t="str">
        <x:v>2016</x:v>
      </x:c>
      <x:c r="E47" s="17" t="str">
        <x:v>FAOSTAT-QCL</x:v>
      </x:c>
      <x:c r="F47" s="17" t="str">
        <x:v>QCL:156:5312</x:v>
      </x:c>
      <x:c r="G47" s="17" t="str">
        <x:v>Area harvested — Sugar cane</x:v>
      </x:c>
      <x:c r="H47" s="17" t="str">
        <x:v>ha</x:v>
      </x:c>
      <x:c r="I47" s="76" t="n">
        <x:v>89565</x:v>
      </x:c>
      <x:c r="J47" s="17" t="str">
        <x:v>OBSERVED</x:v>
      </x:c>
      <x:c r="K47" s="17" t="str"/>
      <x:c r="L47" s="17" t="str">
        <x:v>https://www.fao.org/faostat/en/#data/QCL</x:v>
      </x:c>
      <x:c r="M47" s="17" t="str">
        <x:v>https://bulks-faostat.fao.org/production/Production_Crops_Livestock_E_Asia.zip</x:v>
      </x:c>
      <x:c r="N47" s="17" t="n">
        <x:v>46263.093028587966</x:v>
      </x:c>
    </x:row>
    <x:row r="48">
      <x:c r="A48" s="17" t="str">
        <x:v>OBSERVATION</x:v>
      </x:c>
      <x:c r="B48" s="17" t="str">
        <x:v>agriculture</x:v>
      </x:c>
      <x:c r="C48" s="17" t="str">
        <x:v>fao-faostat-qcl</x:v>
      </x:c>
      <x:c r="D48" s="17" t="str">
        <x:v>2016</x:v>
      </x:c>
      <x:c r="E48" s="17" t="str">
        <x:v>FAOSTAT-QCL</x:v>
      </x:c>
      <x:c r="F48" s="17" t="str">
        <x:v>QCL:156:5412</x:v>
      </x:c>
      <x:c r="G48" s="17" t="str">
        <x:v>Yield — Sugar cane</x:v>
      </x:c>
      <x:c r="H48" s="17" t="str">
        <x:v>kg/ha</x:v>
      </x:c>
      <x:c r="I48" s="76" t="n">
        <x:v>83510.4</x:v>
      </x:c>
      <x:c r="J48" s="17" t="str">
        <x:v>OBSERVED</x:v>
      </x:c>
      <x:c r="K48" s="17" t="str"/>
      <x:c r="L48" s="17" t="str">
        <x:v>https://www.fao.org/faostat/en/#data/QCL</x:v>
      </x:c>
      <x:c r="M48" s="17" t="str">
        <x:v>https://bulks-faostat.fao.org/production/Production_Crops_Livestock_E_Asia.zip</x:v>
      </x:c>
      <x:c r="N48" s="17" t="n">
        <x:v>46263.093028587966</x:v>
      </x:c>
    </x:row>
    <x:row r="49">
      <x:c r="A49" s="17" t="str">
        <x:v>OBSERVATION</x:v>
      </x:c>
      <x:c r="B49" s="17" t="str">
        <x:v>agriculture</x:v>
      </x:c>
      <x:c r="C49" s="17" t="str">
        <x:v>fao-faostat-qcl</x:v>
      </x:c>
      <x:c r="D49" s="17" t="str">
        <x:v>2016</x:v>
      </x:c>
      <x:c r="E49" s="17" t="str">
        <x:v>FAOSTAT-QCL</x:v>
      </x:c>
      <x:c r="F49" s="17" t="str">
        <x:v>QCL:156:5510</x:v>
      </x:c>
      <x:c r="G49" s="17" t="str">
        <x:v>Production — Sugar cane</x:v>
      </x:c>
      <x:c r="H49" s="17" t="str">
        <x:v>t</x:v>
      </x:c>
      <x:c r="I49" s="76" t="n">
        <x:v>7479606</x:v>
      </x:c>
      <x:c r="J49" s="17" t="str">
        <x:v>OBSERVED</x:v>
      </x:c>
      <x:c r="K49" s="17" t="str"/>
      <x:c r="L49" s="17" t="str">
        <x:v>https://www.fao.org/faostat/en/#data/QCL</x:v>
      </x:c>
      <x:c r="M49" s="17" t="str">
        <x:v>https://bulks-faostat.fao.org/production/Production_Crops_Livestock_E_Asia.zip</x:v>
      </x:c>
      <x:c r="N49" s="17" t="n">
        <x:v>46263.093028587966</x:v>
      </x:c>
    </x:row>
    <x:row r="50">
      <x:c r="A50" s="17" t="str">
        <x:v>OBSERVATION</x:v>
      </x:c>
      <x:c r="B50" s="17" t="str">
        <x:v>agriculture</x:v>
      </x:c>
      <x:c r="C50" s="17" t="str">
        <x:v>fao-faostat-qcl</x:v>
      </x:c>
      <x:c r="D50" s="17" t="str">
        <x:v>2016</x:v>
      </x:c>
      <x:c r="E50" s="17" t="str">
        <x:v>FAOSTAT-QCL</x:v>
      </x:c>
      <x:c r="F50" s="17" t="str">
        <x:v>QCL:157:5312</x:v>
      </x:c>
      <x:c r="G50" s="17" t="str">
        <x:v>Area harvested — Sugar beet</x:v>
      </x:c>
      <x:c r="H50" s="17" t="str">
        <x:v>ha</x:v>
      </x:c>
      <x:c r="I50" s="76" t="n">
        <x:v>110204</x:v>
      </x:c>
      <x:c r="J50" s="17" t="str">
        <x:v>OBSERVED</x:v>
      </x:c>
      <x:c r="K50" s="17" t="str"/>
      <x:c r="L50" s="17" t="str">
        <x:v>https://www.fao.org/faostat/en/#data/QCL</x:v>
      </x:c>
      <x:c r="M50" s="17" t="str">
        <x:v>https://bulks-faostat.fao.org/production/Production_Crops_Livestock_E_Asia.zip</x:v>
      </x:c>
      <x:c r="N50" s="17" t="n">
        <x:v>46263.093028587966</x:v>
      </x:c>
    </x:row>
    <x:row r="51">
      <x:c r="A51" s="17" t="str">
        <x:v>OBSERVATION</x:v>
      </x:c>
      <x:c r="B51" s="17" t="str">
        <x:v>agriculture</x:v>
      </x:c>
      <x:c r="C51" s="17" t="str">
        <x:v>fao-faostat-qcl</x:v>
      </x:c>
      <x:c r="D51" s="17" t="str">
        <x:v>2016</x:v>
      </x:c>
      <x:c r="E51" s="17" t="str">
        <x:v>FAOSTAT-QCL</x:v>
      </x:c>
      <x:c r="F51" s="17" t="str">
        <x:v>QCL:157:5412</x:v>
      </x:c>
      <x:c r="G51" s="17" t="str">
        <x:v>Yield — Sugar beet</x:v>
      </x:c>
      <x:c r="H51" s="17" t="str">
        <x:v>kg/ha</x:v>
      </x:c>
      <x:c r="I51" s="76" t="n">
        <x:v>54132.6</x:v>
      </x:c>
      <x:c r="J51" s="17" t="str">
        <x:v>OBSERVED</x:v>
      </x:c>
      <x:c r="K51" s="17" t="str"/>
      <x:c r="L51" s="17" t="str">
        <x:v>https://www.fao.org/faostat/en/#data/QCL</x:v>
      </x:c>
      <x:c r="M51" s="17" t="str">
        <x:v>https://bulks-faostat.fao.org/production/Production_Crops_Livestock_E_Asia.zip</x:v>
      </x:c>
      <x:c r="N51" s="17" t="n">
        <x:v>46263.093028587966</x:v>
      </x:c>
    </x:row>
    <x:row r="52">
      <x:c r="A52" s="17" t="str">
        <x:v>OBSERVATION</x:v>
      </x:c>
      <x:c r="B52" s="17" t="str">
        <x:v>agriculture</x:v>
      </x:c>
      <x:c r="C52" s="17" t="str">
        <x:v>fao-faostat-qcl</x:v>
      </x:c>
      <x:c r="D52" s="17" t="str">
        <x:v>2016</x:v>
      </x:c>
      <x:c r="E52" s="17" t="str">
        <x:v>FAOSTAT-QCL</x:v>
      </x:c>
      <x:c r="F52" s="17" t="str">
        <x:v>QCL:157:5510</x:v>
      </x:c>
      <x:c r="G52" s="17" t="str">
        <x:v>Production — Sugar beet</x:v>
      </x:c>
      <x:c r="H52" s="17" t="str">
        <x:v>t</x:v>
      </x:c>
      <x:c r="I52" s="76" t="n">
        <x:v>5965628</x:v>
      </x:c>
      <x:c r="J52" s="17" t="str">
        <x:v>OBSERVED</x:v>
      </x:c>
      <x:c r="K52" s="17" t="str"/>
      <x:c r="L52" s="17" t="str">
        <x:v>https://www.fao.org/faostat/en/#data/QCL</x:v>
      </x:c>
      <x:c r="M52" s="17" t="str">
        <x:v>https://bulks-faostat.fao.org/production/Production_Crops_Livestock_E_Asia.zip</x:v>
      </x:c>
      <x:c r="N52" s="17" t="n">
        <x:v>46263.093028587966</x:v>
      </x:c>
    </x:row>
    <x:row r="53">
      <x:c r="A53" s="17" t="str">
        <x:v>OBSERVATION</x:v>
      </x:c>
      <x:c r="B53" s="17" t="str">
        <x:v>agriculture</x:v>
      </x:c>
      <x:c r="C53" s="17" t="str">
        <x:v>fao-faostat-qcl</x:v>
      </x:c>
      <x:c r="D53" s="17" t="str">
        <x:v>2016</x:v>
      </x:c>
      <x:c r="E53" s="17" t="str">
        <x:v>FAOSTAT-QCL</x:v>
      </x:c>
      <x:c r="F53" s="17" t="str">
        <x:v>QCL:27:5312</x:v>
      </x:c>
      <x:c r="G53" s="17" t="str">
        <x:v>Area harvested — Rice</x:v>
      </x:c>
      <x:c r="H53" s="17" t="str">
        <x:v>ha</x:v>
      </x:c>
      <x:c r="I53" s="76" t="n">
        <x:v>596035</x:v>
      </x:c>
      <x:c r="J53" s="17" t="str">
        <x:v>OBSERVED</x:v>
      </x:c>
      <x:c r="K53" s="17" t="str"/>
      <x:c r="L53" s="17" t="str">
        <x:v>https://www.fao.org/faostat/en/#data/QCL</x:v>
      </x:c>
      <x:c r="M53" s="17" t="str">
        <x:v>https://bulks-faostat.fao.org/production/Production_Crops_Livestock_E_Asia.zip</x:v>
      </x:c>
      <x:c r="N53" s="17" t="n">
        <x:v>46263.093028587966</x:v>
      </x:c>
    </x:row>
    <x:row r="54">
      <x:c r="A54" s="17" t="str">
        <x:v>OBSERVATION</x:v>
      </x:c>
      <x:c r="B54" s="17" t="str">
        <x:v>agriculture</x:v>
      </x:c>
      <x:c r="C54" s="17" t="str">
        <x:v>fao-faostat-qcl</x:v>
      </x:c>
      <x:c r="D54" s="17" t="str">
        <x:v>2016</x:v>
      </x:c>
      <x:c r="E54" s="17" t="str">
        <x:v>FAOSTAT-QCL</x:v>
      </x:c>
      <x:c r="F54" s="17" t="str">
        <x:v>QCL:27:5412</x:v>
      </x:c>
      <x:c r="G54" s="17" t="str">
        <x:v>Yield — Rice</x:v>
      </x:c>
      <x:c r="H54" s="17" t="str">
        <x:v>kg/ha</x:v>
      </x:c>
      <x:c r="I54" s="76" t="n">
        <x:v>4900.8</x:v>
      </x:c>
      <x:c r="J54" s="17" t="str">
        <x:v>OBSERVED</x:v>
      </x:c>
      <x:c r="K54" s="17" t="str"/>
      <x:c r="L54" s="17" t="str">
        <x:v>https://www.fao.org/faostat/en/#data/QCL</x:v>
      </x:c>
      <x:c r="M54" s="17" t="str">
        <x:v>https://bulks-faostat.fao.org/production/Production_Crops_Livestock_E_Asia.zip</x:v>
      </x:c>
      <x:c r="N54" s="17" t="n">
        <x:v>46263.093028587966</x:v>
      </x:c>
    </x:row>
    <x:row r="55">
      <x:c r="A55" s="17" t="str">
        <x:v>OBSERVATION</x:v>
      </x:c>
      <x:c r="B55" s="17" t="str">
        <x:v>agriculture</x:v>
      </x:c>
      <x:c r="C55" s="17" t="str">
        <x:v>fao-faostat-qcl</x:v>
      </x:c>
      <x:c r="D55" s="17" t="str">
        <x:v>2016</x:v>
      </x:c>
      <x:c r="E55" s="17" t="str">
        <x:v>FAOSTAT-QCL</x:v>
      </x:c>
      <x:c r="F55" s="17" t="str">
        <x:v>QCL:27:5510</x:v>
      </x:c>
      <x:c r="G55" s="17" t="str">
        <x:v>Production — Rice</x:v>
      </x:c>
      <x:c r="H55" s="17" t="str">
        <x:v>t</x:v>
      </x:c>
      <x:c r="I55" s="76" t="n">
        <x:v>2921046</x:v>
      </x:c>
      <x:c r="J55" s="17" t="str">
        <x:v>OBSERVED</x:v>
      </x:c>
      <x:c r="K55" s="17" t="str"/>
      <x:c r="L55" s="17" t="str">
        <x:v>https://www.fao.org/faostat/en/#data/QCL</x:v>
      </x:c>
      <x:c r="M55" s="17" t="str">
        <x:v>https://bulks-faostat.fao.org/production/Production_Crops_Livestock_E_Asia.zip</x:v>
      </x:c>
      <x:c r="N55" s="17" t="n">
        <x:v>46263.093028587966</x:v>
      </x:c>
    </x:row>
    <x:row r="56">
      <x:c r="A56" s="17" t="str">
        <x:v>OBSERVATION</x:v>
      </x:c>
      <x:c r="B56" s="17" t="str">
        <x:v>agriculture</x:v>
      </x:c>
      <x:c r="C56" s="17" t="str">
        <x:v>fao-faostat-qcl</x:v>
      </x:c>
      <x:c r="D56" s="17" t="str">
        <x:v>2016</x:v>
      </x:c>
      <x:c r="E56" s="17" t="str">
        <x:v>FAOSTAT-QCL</x:v>
      </x:c>
      <x:c r="F56" s="17" t="str">
        <x:v>QCL:388:5312</x:v>
      </x:c>
      <x:c r="G56" s="17" t="str">
        <x:v>Area harvested — Tomatoes</x:v>
      </x:c>
      <x:c r="H56" s="17" t="str">
        <x:v>ha</x:v>
      </x:c>
      <x:c r="I56" s="76" t="n">
        <x:v>149235</x:v>
      </x:c>
      <x:c r="J56" s="17" t="str">
        <x:v>OBSERVED</x:v>
      </x:c>
      <x:c r="K56" s="17" t="str"/>
      <x:c r="L56" s="17" t="str">
        <x:v>https://www.fao.org/faostat/en/#data/QCL</x:v>
      </x:c>
      <x:c r="M56" s="17" t="str">
        <x:v>https://bulks-faostat.fao.org/production/Production_Crops_Livestock_E_Asia.zip</x:v>
      </x:c>
      <x:c r="N56" s="17" t="n">
        <x:v>46263.093028587966</x:v>
      </x:c>
    </x:row>
    <x:row r="57">
      <x:c r="A57" s="17" t="str">
        <x:v>OBSERVATION</x:v>
      </x:c>
      <x:c r="B57" s="17" t="str">
        <x:v>agriculture</x:v>
      </x:c>
      <x:c r="C57" s="17" t="str">
        <x:v>fao-faostat-qcl</x:v>
      </x:c>
      <x:c r="D57" s="17" t="str">
        <x:v>2016</x:v>
      </x:c>
      <x:c r="E57" s="17" t="str">
        <x:v>FAOSTAT-QCL</x:v>
      </x:c>
      <x:c r="F57" s="17" t="str">
        <x:v>QCL:388:5412</x:v>
      </x:c>
      <x:c r="G57" s="17" t="str">
        <x:v>Yield — Tomatoes</x:v>
      </x:c>
      <x:c r="H57" s="17" t="str">
        <x:v>kg/ha</x:v>
      </x:c>
      <x:c r="I57" s="76" t="n">
        <x:v>39056.2</x:v>
      </x:c>
      <x:c r="J57" s="17" t="str">
        <x:v>OBSERVED</x:v>
      </x:c>
      <x:c r="K57" s="17" t="str"/>
      <x:c r="L57" s="17" t="str">
        <x:v>https://www.fao.org/faostat/en/#data/QCL</x:v>
      </x:c>
      <x:c r="M57" s="17" t="str">
        <x:v>https://bulks-faostat.fao.org/production/Production_Crops_Livestock_E_Asia.zip</x:v>
      </x:c>
      <x:c r="N57" s="17" t="n">
        <x:v>46263.093028587966</x:v>
      </x:c>
    </x:row>
    <x:row r="58">
      <x:c r="A58" s="17" t="str">
        <x:v>OBSERVATION</x:v>
      </x:c>
      <x:c r="B58" s="17" t="str">
        <x:v>agriculture</x:v>
      </x:c>
      <x:c r="C58" s="17" t="str">
        <x:v>fao-faostat-qcl</x:v>
      </x:c>
      <x:c r="D58" s="17" t="str">
        <x:v>2016</x:v>
      </x:c>
      <x:c r="E58" s="17" t="str">
        <x:v>FAOSTAT-QCL</x:v>
      </x:c>
      <x:c r="F58" s="17" t="str">
        <x:v>QCL:388:5510</x:v>
      </x:c>
      <x:c r="G58" s="17" t="str">
        <x:v>Production — Tomatoes</x:v>
      </x:c>
      <x:c r="H58" s="17" t="str">
        <x:v>t</x:v>
      </x:c>
      <x:c r="I58" s="76" t="n">
        <x:v>5828557</x:v>
      </x:c>
      <x:c r="J58" s="17" t="str">
        <x:v>OBSERVED</x:v>
      </x:c>
      <x:c r="K58" s="17" t="str"/>
      <x:c r="L58" s="17" t="str">
        <x:v>https://www.fao.org/faostat/en/#data/QCL</x:v>
      </x:c>
      <x:c r="M58" s="17" t="str">
        <x:v>https://bulks-faostat.fao.org/production/Production_Crops_Livestock_E_Asia.zip</x:v>
      </x:c>
      <x:c r="N58" s="17" t="n">
        <x:v>46263.093028587966</x:v>
      </x:c>
    </x:row>
    <x:row r="59">
      <x:c r="A59" s="17" t="str">
        <x:v>OBSERVATION</x:v>
      </x:c>
      <x:c r="B59" s="17" t="str">
        <x:v>agriculture</x:v>
      </x:c>
      <x:c r="C59" s="17" t="str">
        <x:v>fao-faostat-qcl</x:v>
      </x:c>
      <x:c r="D59" s="17" t="str">
        <x:v>2016</x:v>
      </x:c>
      <x:c r="E59" s="17" t="str">
        <x:v>FAOSTAT-QCL</x:v>
      </x:c>
      <x:c r="F59" s="17" t="str">
        <x:v>QCL:403:5312</x:v>
      </x:c>
      <x:c r="G59" s="17" t="str">
        <x:v>Area harvested — Onions and shallots, dry (excluding dehydrated)</x:v>
      </x:c>
      <x:c r="H59" s="17" t="str">
        <x:v>ha</x:v>
      </x:c>
      <x:c r="I59" s="76" t="n">
        <x:v>62297</x:v>
      </x:c>
      <x:c r="J59" s="17" t="str">
        <x:v>OBSERVED</x:v>
      </x:c>
      <x:c r="K59" s="17" t="str"/>
      <x:c r="L59" s="17" t="str">
        <x:v>https://www.fao.org/faostat/en/#data/QCL</x:v>
      </x:c>
      <x:c r="M59" s="17" t="str">
        <x:v>https://bulks-faostat.fao.org/production/Production_Crops_Livestock_E_Asia.zip</x:v>
      </x:c>
      <x:c r="N59" s="17" t="n">
        <x:v>46263.093028587966</x:v>
      </x:c>
    </x:row>
    <x:row r="60">
      <x:c r="A60" s="17" t="str">
        <x:v>OBSERVATION</x:v>
      </x:c>
      <x:c r="B60" s="17" t="str">
        <x:v>agriculture</x:v>
      </x:c>
      <x:c r="C60" s="17" t="str">
        <x:v>fao-faostat-qcl</x:v>
      </x:c>
      <x:c r="D60" s="17" t="str">
        <x:v>2016</x:v>
      </x:c>
      <x:c r="E60" s="17" t="str">
        <x:v>FAOSTAT-QCL</x:v>
      </x:c>
      <x:c r="F60" s="17" t="str">
        <x:v>QCL:403:5412</x:v>
      </x:c>
      <x:c r="G60" s="17" t="str">
        <x:v>Yield — Onions and shallots, dry (excluding dehydrated)</x:v>
      </x:c>
      <x:c r="H60" s="17" t="str">
        <x:v>kg/ha</x:v>
      </x:c>
      <x:c r="I60" s="76" t="n">
        <x:v>38534.5</x:v>
      </x:c>
      <x:c r="J60" s="17" t="str">
        <x:v>OBSERVED</x:v>
      </x:c>
      <x:c r="K60" s="17" t="str"/>
      <x:c r="L60" s="17" t="str">
        <x:v>https://www.fao.org/faostat/en/#data/QCL</x:v>
      </x:c>
      <x:c r="M60" s="17" t="str">
        <x:v>https://bulks-faostat.fao.org/production/Production_Crops_Livestock_E_Asia.zip</x:v>
      </x:c>
      <x:c r="N60" s="17" t="n">
        <x:v>46263.093028587966</x:v>
      </x:c>
    </x:row>
    <x:row r="61">
      <x:c r="A61" s="17" t="str">
        <x:v>OBSERVATION</x:v>
      </x:c>
      <x:c r="B61" s="17" t="str">
        <x:v>agriculture</x:v>
      </x:c>
      <x:c r="C61" s="17" t="str">
        <x:v>fao-faostat-qcl</x:v>
      </x:c>
      <x:c r="D61" s="17" t="str">
        <x:v>2016</x:v>
      </x:c>
      <x:c r="E61" s="17" t="str">
        <x:v>FAOSTAT-QCL</x:v>
      </x:c>
      <x:c r="F61" s="17" t="str">
        <x:v>QCL:403:5510</x:v>
      </x:c>
      <x:c r="G61" s="17" t="str">
        <x:v>Production — Onions and shallots, dry (excluding dehydrated)</x:v>
      </x:c>
      <x:c r="H61" s="17" t="str">
        <x:v>t</x:v>
      </x:c>
      <x:c r="I61" s="76" t="n">
        <x:v>2400585</x:v>
      </x:c>
      <x:c r="J61" s="17" t="str">
        <x:v>OBSERVED</x:v>
      </x:c>
      <x:c r="K61" s="17" t="str"/>
      <x:c r="L61" s="17" t="str">
        <x:v>https://www.fao.org/faostat/en/#data/QCL</x:v>
      </x:c>
      <x:c r="M61" s="17" t="str">
        <x:v>https://bulks-faostat.fao.org/production/Production_Crops_Livestock_E_Asia.zip</x:v>
      </x:c>
      <x:c r="N61" s="17" t="n">
        <x:v>46263.093028587966</x:v>
      </x:c>
    </x:row>
    <x:row r="62">
      <x:c r="A62" s="17" t="str">
        <x:v>OBSERVATION</x:v>
      </x:c>
      <x:c r="B62" s="17" t="str">
        <x:v>agriculture</x:v>
      </x:c>
      <x:c r="C62" s="17" t="str">
        <x:v>fao-faostat-qcl</x:v>
      </x:c>
      <x:c r="D62" s="17" t="str">
        <x:v>2016</x:v>
      </x:c>
      <x:c r="E62" s="17" t="str">
        <x:v>FAOSTAT-QCL</x:v>
      </x:c>
      <x:c r="F62" s="17" t="str">
        <x:v>QCL:44:5312</x:v>
      </x:c>
      <x:c r="G62" s="17" t="str">
        <x:v>Area harvested — Barley</x:v>
      </x:c>
      <x:c r="H62" s="17" t="str">
        <x:v>ha</x:v>
      </x:c>
      <x:c r="I62" s="76" t="n">
        <x:v>1759667</x:v>
      </x:c>
      <x:c r="J62" s="17" t="str">
        <x:v>OBSERVED</x:v>
      </x:c>
      <x:c r="K62" s="17" t="str"/>
      <x:c r="L62" s="17" t="str">
        <x:v>https://www.fao.org/faostat/en/#data/QCL</x:v>
      </x:c>
      <x:c r="M62" s="17" t="str">
        <x:v>https://bulks-faostat.fao.org/production/Production_Crops_Livestock_E_Asia.zip</x:v>
      </x:c>
      <x:c r="N62" s="17" t="n">
        <x:v>46263.093028587966</x:v>
      </x:c>
    </x:row>
    <x:row r="63">
      <x:c r="A63" s="17" t="str">
        <x:v>OBSERVATION</x:v>
      </x:c>
      <x:c r="B63" s="17" t="str">
        <x:v>agriculture</x:v>
      </x:c>
      <x:c r="C63" s="17" t="str">
        <x:v>fao-faostat-qcl</x:v>
      </x:c>
      <x:c r="D63" s="17" t="str">
        <x:v>2016</x:v>
      </x:c>
      <x:c r="E63" s="17" t="str">
        <x:v>FAOSTAT-QCL</x:v>
      </x:c>
      <x:c r="F63" s="17" t="str">
        <x:v>QCL:44:5412</x:v>
      </x:c>
      <x:c r="G63" s="17" t="str">
        <x:v>Yield — Barley</x:v>
      </x:c>
      <x:c r="H63" s="17" t="str">
        <x:v>kg/ha</x:v>
      </x:c>
      <x:c r="I63" s="76" t="n">
        <x:v>2116.5</x:v>
      </x:c>
      <x:c r="J63" s="17" t="str">
        <x:v>OBSERVED</x:v>
      </x:c>
      <x:c r="K63" s="17" t="str"/>
      <x:c r="L63" s="17" t="str">
        <x:v>https://www.fao.org/faostat/en/#data/QCL</x:v>
      </x:c>
      <x:c r="M63" s="17" t="str">
        <x:v>https://bulks-faostat.fao.org/production/Production_Crops_Livestock_E_Asia.zip</x:v>
      </x:c>
      <x:c r="N63" s="17" t="n">
        <x:v>46263.093028587966</x:v>
      </x:c>
    </x:row>
    <x:row r="64">
      <x:c r="A64" s="17" t="str">
        <x:v>OBSERVATION</x:v>
      </x:c>
      <x:c r="B64" s="17" t="str">
        <x:v>agriculture</x:v>
      </x:c>
      <x:c r="C64" s="17" t="str">
        <x:v>fao-faostat-qcl</x:v>
      </x:c>
      <x:c r="D64" s="17" t="str">
        <x:v>2016</x:v>
      </x:c>
      <x:c r="E64" s="17" t="str">
        <x:v>FAOSTAT-QCL</x:v>
      </x:c>
      <x:c r="F64" s="17" t="str">
        <x:v>QCL:44:5510</x:v>
      </x:c>
      <x:c r="G64" s="17" t="str">
        <x:v>Production — Barley</x:v>
      </x:c>
      <x:c r="H64" s="17" t="str">
        <x:v>t</x:v>
      </x:c>
      <x:c r="I64" s="76" t="n">
        <x:v>3724398</x:v>
      </x:c>
      <x:c r="J64" s="17" t="str">
        <x:v>OBSERVED</x:v>
      </x:c>
      <x:c r="K64" s="17" t="str"/>
      <x:c r="L64" s="17" t="str">
        <x:v>https://www.fao.org/faostat/en/#data/QCL</x:v>
      </x:c>
      <x:c r="M64" s="17" t="str">
        <x:v>https://bulks-faostat.fao.org/production/Production_Crops_Livestock_E_Asia.zip</x:v>
      </x:c>
      <x:c r="N64" s="17" t="n">
        <x:v>46263.093028587966</x:v>
      </x:c>
    </x:row>
    <x:row r="65">
      <x:c r="A65" s="17" t="str">
        <x:v>OBSERVATION</x:v>
      </x:c>
      <x:c r="B65" s="17" t="str">
        <x:v>agriculture</x:v>
      </x:c>
      <x:c r="C65" s="17" t="str">
        <x:v>fao-faostat-qcl</x:v>
      </x:c>
      <x:c r="D65" s="17" t="str">
        <x:v>2016</x:v>
      </x:c>
      <x:c r="E65" s="17" t="str">
        <x:v>FAOSTAT-QCL</x:v>
      </x:c>
      <x:c r="F65" s="17" t="str">
        <x:v>QCL:490:5312</x:v>
      </x:c>
      <x:c r="G65" s="17" t="str">
        <x:v>Area harvested — Oranges</x:v>
      </x:c>
      <x:c r="H65" s="17" t="str">
        <x:v>ha</x:v>
      </x:c>
      <x:c r="I65" s="76" t="n">
        <x:v>61920</x:v>
      </x:c>
      <x:c r="J65" s="17" t="str">
        <x:v>OBSERVED</x:v>
      </x:c>
      <x:c r="K65" s="17" t="str"/>
      <x:c r="L65" s="17" t="str">
        <x:v>https://www.fao.org/faostat/en/#data/QCL</x:v>
      </x:c>
      <x:c r="M65" s="17" t="str">
        <x:v>https://bulks-faostat.fao.org/production/Production_Crops_Livestock_E_Asia.zip</x:v>
      </x:c>
      <x:c r="N65" s="17" t="n">
        <x:v>46263.093028587966</x:v>
      </x:c>
    </x:row>
    <x:row r="66">
      <x:c r="A66" s="17" t="str">
        <x:v>OBSERVATION</x:v>
      </x:c>
      <x:c r="B66" s="17" t="str">
        <x:v>agriculture</x:v>
      </x:c>
      <x:c r="C66" s="17" t="str">
        <x:v>fao-faostat-qcl</x:v>
      </x:c>
      <x:c r="D66" s="17" t="str">
        <x:v>2016</x:v>
      </x:c>
      <x:c r="E66" s="17" t="str">
        <x:v>FAOSTAT-QCL</x:v>
      </x:c>
      <x:c r="F66" s="17" t="str">
        <x:v>QCL:490:5412</x:v>
      </x:c>
      <x:c r="G66" s="17" t="str">
        <x:v>Yield — Oranges</x:v>
      </x:c>
      <x:c r="H66" s="17" t="str">
        <x:v>kg/ha</x:v>
      </x:c>
      <x:c r="I66" s="76" t="n">
        <x:v>25212</x:v>
      </x:c>
      <x:c r="J66" s="17" t="str">
        <x:v>OBSERVED</x:v>
      </x:c>
      <x:c r="K66" s="17" t="str"/>
      <x:c r="L66" s="17" t="str">
        <x:v>https://www.fao.org/faostat/en/#data/QCL</x:v>
      </x:c>
      <x:c r="M66" s="17" t="str">
        <x:v>https://bulks-faostat.fao.org/production/Production_Crops_Livestock_E_Asia.zip</x:v>
      </x:c>
      <x:c r="N66" s="17" t="n">
        <x:v>46263.093028587966</x:v>
      </x:c>
    </x:row>
    <x:row r="67">
      <x:c r="A67" s="17" t="str">
        <x:v>OBSERVATION</x:v>
      </x:c>
      <x:c r="B67" s="17" t="str">
        <x:v>agriculture</x:v>
      </x:c>
      <x:c r="C67" s="17" t="str">
        <x:v>fao-faostat-qcl</x:v>
      </x:c>
      <x:c r="D67" s="17" t="str">
        <x:v>2016</x:v>
      </x:c>
      <x:c r="E67" s="17" t="str">
        <x:v>FAOSTAT-QCL</x:v>
      </x:c>
      <x:c r="F67" s="17" t="str">
        <x:v>QCL:490:5510</x:v>
      </x:c>
      <x:c r="G67" s="17" t="str">
        <x:v>Production — Oranges</x:v>
      </x:c>
      <x:c r="H67" s="17" t="str">
        <x:v>t</x:v>
      </x:c>
      <x:c r="I67" s="76" t="n">
        <x:v>1561134</x:v>
      </x:c>
      <x:c r="J67" s="17" t="str">
        <x:v>OBSERVED</x:v>
      </x:c>
      <x:c r="K67" s="17" t="str"/>
      <x:c r="L67" s="17" t="str">
        <x:v>https://www.fao.org/faostat/en/#data/QCL</x:v>
      </x:c>
      <x:c r="M67" s="17" t="str">
        <x:v>https://bulks-faostat.fao.org/production/Production_Crops_Livestock_E_Asia.zip</x:v>
      </x:c>
      <x:c r="N67" s="17" t="n">
        <x:v>46263.093028587966</x:v>
      </x:c>
    </x:row>
    <x:row r="68">
      <x:c r="A68" s="17" t="str">
        <x:v>OBSERVATION</x:v>
      </x:c>
      <x:c r="B68" s="17" t="str">
        <x:v>agriculture</x:v>
      </x:c>
      <x:c r="C68" s="17" t="str">
        <x:v>fao-faostat-qcl</x:v>
      </x:c>
      <x:c r="D68" s="17" t="str">
        <x:v>2016</x:v>
      </x:c>
      <x:c r="E68" s="17" t="str">
        <x:v>FAOSTAT-QCL</x:v>
      </x:c>
      <x:c r="F68" s="17" t="str">
        <x:v>QCL:515:5312</x:v>
      </x:c>
      <x:c r="G68" s="17" t="str">
        <x:v>Area harvested — Apples</x:v>
      </x:c>
      <x:c r="H68" s="17" t="str">
        <x:v>ha</x:v>
      </x:c>
      <x:c r="I68" s="76" t="n">
        <x:v>136141</x:v>
      </x:c>
      <x:c r="J68" s="17" t="str">
        <x:v>OBSERVED</x:v>
      </x:c>
      <x:c r="K68" s="17" t="str"/>
      <x:c r="L68" s="17" t="str">
        <x:v>https://www.fao.org/faostat/en/#data/QCL</x:v>
      </x:c>
      <x:c r="M68" s="17" t="str">
        <x:v>https://bulks-faostat.fao.org/production/Production_Crops_Livestock_E_Asia.zip</x:v>
      </x:c>
      <x:c r="N68" s="17" t="n">
        <x:v>46263.093028587966</x:v>
      </x:c>
    </x:row>
    <x:row r="69">
      <x:c r="A69" s="17" t="str">
        <x:v>OBSERVATION</x:v>
      </x:c>
      <x:c r="B69" s="17" t="str">
        <x:v>agriculture</x:v>
      </x:c>
      <x:c r="C69" s="17" t="str">
        <x:v>fao-faostat-qcl</x:v>
      </x:c>
      <x:c r="D69" s="17" t="str">
        <x:v>2016</x:v>
      </x:c>
      <x:c r="E69" s="17" t="str">
        <x:v>FAOSTAT-QCL</x:v>
      </x:c>
      <x:c r="F69" s="17" t="str">
        <x:v>QCL:515:5412</x:v>
      </x:c>
      <x:c r="G69" s="17" t="str">
        <x:v>Yield — Apples</x:v>
      </x:c>
      <x:c r="H69" s="17" t="str">
        <x:v>kg/ha</x:v>
      </x:c>
      <x:c r="I69" s="76" t="n">
        <x:v>15401.3</x:v>
      </x:c>
      <x:c r="J69" s="17" t="str">
        <x:v>OBSERVED</x:v>
      </x:c>
      <x:c r="K69" s="17" t="str"/>
      <x:c r="L69" s="17" t="str">
        <x:v>https://www.fao.org/faostat/en/#data/QCL</x:v>
      </x:c>
      <x:c r="M69" s="17" t="str">
        <x:v>https://bulks-faostat.fao.org/production/Production_Crops_Livestock_E_Asia.zip</x:v>
      </x:c>
      <x:c r="N69" s="17" t="n">
        <x:v>46263.093028587966</x:v>
      </x:c>
    </x:row>
    <x:row r="70">
      <x:c r="A70" s="17" t="str">
        <x:v>OBSERVATION</x:v>
      </x:c>
      <x:c r="B70" s="17" t="str">
        <x:v>agriculture</x:v>
      </x:c>
      <x:c r="C70" s="17" t="str">
        <x:v>fao-faostat-qcl</x:v>
      </x:c>
      <x:c r="D70" s="17" t="str">
        <x:v>2016</x:v>
      </x:c>
      <x:c r="E70" s="17" t="str">
        <x:v>FAOSTAT-QCL</x:v>
      </x:c>
      <x:c r="F70" s="17" t="str">
        <x:v>QCL:515:5510</x:v>
      </x:c>
      <x:c r="G70" s="17" t="str">
        <x:v>Production — Apples</x:v>
      </x:c>
      <x:c r="H70" s="17" t="str">
        <x:v>t</x:v>
      </x:c>
      <x:c r="I70" s="76" t="n">
        <x:v>2096749</x:v>
      </x:c>
      <x:c r="J70" s="17" t="str">
        <x:v>OBSERVED</x:v>
      </x:c>
      <x:c r="K70" s="17" t="str"/>
      <x:c r="L70" s="17" t="str">
        <x:v>https://www.fao.org/faostat/en/#data/QCL</x:v>
      </x:c>
      <x:c r="M70" s="17" t="str">
        <x:v>https://bulks-faostat.fao.org/production/Production_Crops_Livestock_E_Asia.zip</x:v>
      </x:c>
      <x:c r="N70" s="17" t="n">
        <x:v>46263.093028587966</x:v>
      </x:c>
    </x:row>
    <x:row r="71">
      <x:c r="A71" s="17" t="str">
        <x:v>OBSERVATION</x:v>
      </x:c>
      <x:c r="B71" s="17" t="str">
        <x:v>agriculture</x:v>
      </x:c>
      <x:c r="C71" s="17" t="str">
        <x:v>fao-faostat-qcl</x:v>
      </x:c>
      <x:c r="D71" s="17" t="str">
        <x:v>2016</x:v>
      </x:c>
      <x:c r="E71" s="17" t="str">
        <x:v>FAOSTAT-QCL</x:v>
      </x:c>
      <x:c r="F71" s="17" t="str">
        <x:v>QCL:560:5312</x:v>
      </x:c>
      <x:c r="G71" s="17" t="str">
        <x:v>Area harvested — Grapes</x:v>
      </x:c>
      <x:c r="H71" s="17" t="str">
        <x:v>ha</x:v>
      </x:c>
      <x:c r="I71" s="76" t="n">
        <x:v>156609</x:v>
      </x:c>
      <x:c r="J71" s="17" t="str">
        <x:v>OBSERVED</x:v>
      </x:c>
      <x:c r="K71" s="17" t="str"/>
      <x:c r="L71" s="17" t="str">
        <x:v>https://www.fao.org/faostat/en/#data/QCL</x:v>
      </x:c>
      <x:c r="M71" s="17" t="str">
        <x:v>https://bulks-faostat.fao.org/production/Production_Crops_Livestock_E_Asia.zip</x:v>
      </x:c>
      <x:c r="N71" s="17" t="n">
        <x:v>46263.093028587966</x:v>
      </x:c>
    </x:row>
    <x:row r="72">
      <x:c r="A72" s="17" t="str">
        <x:v>OBSERVATION</x:v>
      </x:c>
      <x:c r="B72" s="17" t="str">
        <x:v>agriculture</x:v>
      </x:c>
      <x:c r="C72" s="17" t="str">
        <x:v>fao-faostat-qcl</x:v>
      </x:c>
      <x:c r="D72" s="17" t="str">
        <x:v>2016</x:v>
      </x:c>
      <x:c r="E72" s="17" t="str">
        <x:v>FAOSTAT-QCL</x:v>
      </x:c>
      <x:c r="F72" s="17" t="str">
        <x:v>QCL:560:5412</x:v>
      </x:c>
      <x:c r="G72" s="17" t="str">
        <x:v>Yield — Grapes</x:v>
      </x:c>
      <x:c r="H72" s="17" t="str">
        <x:v>kg/ha</x:v>
      </x:c>
      <x:c r="I72" s="76" t="n">
        <x:v>11917.2</x:v>
      </x:c>
      <x:c r="J72" s="17" t="str">
        <x:v>OBSERVED</x:v>
      </x:c>
      <x:c r="K72" s="17" t="str"/>
      <x:c r="L72" s="17" t="str">
        <x:v>https://www.fao.org/faostat/en/#data/QCL</x:v>
      </x:c>
      <x:c r="M72" s="17" t="str">
        <x:v>https://bulks-faostat.fao.org/production/Production_Crops_Livestock_E_Asia.zip</x:v>
      </x:c>
      <x:c r="N72" s="17" t="n">
        <x:v>46263.093028587966</x:v>
      </x:c>
    </x:row>
    <x:row r="73">
      <x:c r="A73" s="17" t="str">
        <x:v>OBSERVATION</x:v>
      </x:c>
      <x:c r="B73" s="17" t="str">
        <x:v>agriculture</x:v>
      </x:c>
      <x:c r="C73" s="17" t="str">
        <x:v>fao-faostat-qcl</x:v>
      </x:c>
      <x:c r="D73" s="17" t="str">
        <x:v>2016</x:v>
      </x:c>
      <x:c r="E73" s="17" t="str">
        <x:v>FAOSTAT-QCL</x:v>
      </x:c>
      <x:c r="F73" s="17" t="str">
        <x:v>QCL:560:5510</x:v>
      </x:c>
      <x:c r="G73" s="17" t="str">
        <x:v>Production — Grapes</x:v>
      </x:c>
      <x:c r="H73" s="17" t="str">
        <x:v>t</x:v>
      </x:c>
      <x:c r="I73" s="76" t="n">
        <x:v>1866340</x:v>
      </x:c>
      <x:c r="J73" s="17" t="str">
        <x:v>OBSERVED</x:v>
      </x:c>
      <x:c r="K73" s="17" t="str"/>
      <x:c r="L73" s="17" t="str">
        <x:v>https://www.fao.org/faostat/en/#data/QCL</x:v>
      </x:c>
      <x:c r="M73" s="17" t="str">
        <x:v>https://bulks-faostat.fao.org/production/Production_Crops_Livestock_E_Asia.zip</x:v>
      </x:c>
      <x:c r="N73" s="17" t="n">
        <x:v>46263.093028587966</x:v>
      </x:c>
    </x:row>
    <x:row r="74">
      <x:c r="A74" s="17" t="str">
        <x:v>OBSERVATION</x:v>
      </x:c>
      <x:c r="B74" s="17" t="str">
        <x:v>agriculture</x:v>
      </x:c>
      <x:c r="C74" s="17" t="str">
        <x:v>fao-faostat-qcl</x:v>
      </x:c>
      <x:c r="D74" s="17" t="str">
        <x:v>2016</x:v>
      </x:c>
      <x:c r="E74" s="17" t="str">
        <x:v>FAOSTAT-QCL</x:v>
      </x:c>
      <x:c r="F74" s="17" t="str">
        <x:v>QCL:619:5312</x:v>
      </x:c>
      <x:c r="G74" s="17" t="str">
        <x:v>Area harvested — Other fruits, n.e.c.</x:v>
      </x:c>
      <x:c r="H74" s="17" t="str">
        <x:v>ha</x:v>
      </x:c>
      <x:c r="I74" s="76" t="n">
        <x:v>267048</x:v>
      </x:c>
      <x:c r="J74" s="17" t="str">
        <x:v>OBSERVED</x:v>
      </x:c>
      <x:c r="K74" s="17" t="str"/>
      <x:c r="L74" s="17" t="str">
        <x:v>https://www.fao.org/faostat/en/#data/QCL</x:v>
      </x:c>
      <x:c r="M74" s="17" t="str">
        <x:v>https://bulks-faostat.fao.org/production/Production_Crops_Livestock_E_Asia.zip</x:v>
      </x:c>
      <x:c r="N74" s="17" t="n">
        <x:v>46263.093028587966</x:v>
      </x:c>
    </x:row>
    <x:row r="75">
      <x:c r="A75" s="17" t="str">
        <x:v>OBSERVATION</x:v>
      </x:c>
      <x:c r="B75" s="17" t="str">
        <x:v>agriculture</x:v>
      </x:c>
      <x:c r="C75" s="17" t="str">
        <x:v>fao-faostat-qcl</x:v>
      </x:c>
      <x:c r="D75" s="17" t="str">
        <x:v>2016</x:v>
      </x:c>
      <x:c r="E75" s="17" t="str">
        <x:v>FAOSTAT-QCL</x:v>
      </x:c>
      <x:c r="F75" s="17" t="str">
        <x:v>QCL:619:5412</x:v>
      </x:c>
      <x:c r="G75" s="17" t="str">
        <x:v>Yield — Other fruits, n.e.c.</x:v>
      </x:c>
      <x:c r="H75" s="17" t="str">
        <x:v>kg/ha</x:v>
      </x:c>
      <x:c r="I75" s="76" t="n">
        <x:v>5389.3</x:v>
      </x:c>
      <x:c r="J75" s="17" t="str">
        <x:v>OBSERVED</x:v>
      </x:c>
      <x:c r="K75" s="17" t="str"/>
      <x:c r="L75" s="17" t="str">
        <x:v>https://www.fao.org/faostat/en/#data/QCL</x:v>
      </x:c>
      <x:c r="M75" s="17" t="str">
        <x:v>https://bulks-faostat.fao.org/production/Production_Crops_Livestock_E_Asia.zip</x:v>
      </x:c>
      <x:c r="N75" s="17" t="n">
        <x:v>46263.093028587966</x:v>
      </x:c>
    </x:row>
    <x:row r="76">
      <x:c r="A76" s="17" t="str">
        <x:v>OBSERVATION</x:v>
      </x:c>
      <x:c r="B76" s="17" t="str">
        <x:v>agriculture</x:v>
      </x:c>
      <x:c r="C76" s="17" t="str">
        <x:v>fao-faostat-qcl</x:v>
      </x:c>
      <x:c r="D76" s="17" t="str">
        <x:v>2016</x:v>
      </x:c>
      <x:c r="E76" s="17" t="str">
        <x:v>FAOSTAT-QCL</x:v>
      </x:c>
      <x:c r="F76" s="17" t="str">
        <x:v>QCL:619:5510</x:v>
      </x:c>
      <x:c r="G76" s="17" t="str">
        <x:v>Production — Other fruits, n.e.c.</x:v>
      </x:c>
      <x:c r="H76" s="17" t="str">
        <x:v>t</x:v>
      </x:c>
      <x:c r="I76" s="76" t="n">
        <x:v>1439194</x:v>
      </x:c>
      <x:c r="J76" s="17" t="str">
        <x:v>OBSERVED</x:v>
      </x:c>
      <x:c r="K76" s="17" t="str"/>
      <x:c r="L76" s="17" t="str">
        <x:v>https://www.fao.org/faostat/en/#data/QCL</x:v>
      </x:c>
      <x:c r="M76" s="17" t="str">
        <x:v>https://bulks-faostat.fao.org/production/Production_Crops_Livestock_E_Asia.zip</x:v>
      </x:c>
      <x:c r="N76" s="17" t="n">
        <x:v>46263.093028587966</x:v>
      </x:c>
    </x:row>
    <x:row r="77">
      <x:c r="A77" s="17" t="str">
        <x:v>OBSERVATION</x:v>
      </x:c>
      <x:c r="B77" s="17" t="str">
        <x:v>agriculture</x:v>
      </x:c>
      <x:c r="C77" s="17" t="str">
        <x:v>fao-faostat-qcl</x:v>
      </x:c>
      <x:c r="D77" s="17" t="str">
        <x:v>2017</x:v>
      </x:c>
      <x:c r="E77" s="17" t="str">
        <x:v>FAOSTAT-QCL</x:v>
      </x:c>
      <x:c r="F77" s="17" t="str">
        <x:v>QCL:116:5312</x:v>
      </x:c>
      <x:c r="G77" s="17" t="str">
        <x:v>Area harvested — Potatoes</x:v>
      </x:c>
      <x:c r="H77" s="17" t="str">
        <x:v>ha</x:v>
      </x:c>
      <x:c r="I77" s="76" t="n">
        <x:v>122578</x:v>
      </x:c>
      <x:c r="J77" s="17" t="str">
        <x:v>OBSERVED</x:v>
      </x:c>
      <x:c r="K77" s="17" t="str"/>
      <x:c r="L77" s="17" t="str">
        <x:v>https://www.fao.org/faostat/en/#data/QCL</x:v>
      </x:c>
      <x:c r="M77" s="17" t="str">
        <x:v>https://bulks-faostat.fao.org/production/Production_Crops_Livestock_E_Asia.zip</x:v>
      </x:c>
      <x:c r="N77" s="17" t="n">
        <x:v>46263.093028587966</x:v>
      </x:c>
    </x:row>
    <x:row r="78">
      <x:c r="A78" s="17" t="str">
        <x:v>OBSERVATION</x:v>
      </x:c>
      <x:c r="B78" s="17" t="str">
        <x:v>agriculture</x:v>
      </x:c>
      <x:c r="C78" s="17" t="str">
        <x:v>fao-faostat-qcl</x:v>
      </x:c>
      <x:c r="D78" s="17" t="str">
        <x:v>2017</x:v>
      </x:c>
      <x:c r="E78" s="17" t="str">
        <x:v>FAOSTAT-QCL</x:v>
      </x:c>
      <x:c r="F78" s="17" t="str">
        <x:v>QCL:116:5412</x:v>
      </x:c>
      <x:c r="G78" s="17" t="str">
        <x:v>Yield — Potatoes</x:v>
      </x:c>
      <x:c r="H78" s="17" t="str">
        <x:v>kg/ha</x:v>
      </x:c>
      <x:c r="I78" s="76" t="n">
        <x:v>33590.5</x:v>
      </x:c>
      <x:c r="J78" s="17" t="str">
        <x:v>OBSERVED</x:v>
      </x:c>
      <x:c r="K78" s="17" t="str"/>
      <x:c r="L78" s="17" t="str">
        <x:v>https://www.fao.org/faostat/en/#data/QCL</x:v>
      </x:c>
      <x:c r="M78" s="17" t="str">
        <x:v>https://bulks-faostat.fao.org/production/Production_Crops_Livestock_E_Asia.zip</x:v>
      </x:c>
      <x:c r="N78" s="17" t="n">
        <x:v>46263.093028587966</x:v>
      </x:c>
    </x:row>
    <x:row r="79">
      <x:c r="A79" s="17" t="str">
        <x:v>OBSERVATION</x:v>
      </x:c>
      <x:c r="B79" s="17" t="str">
        <x:v>agriculture</x:v>
      </x:c>
      <x:c r="C79" s="17" t="str">
        <x:v>fao-faostat-qcl</x:v>
      </x:c>
      <x:c r="D79" s="17" t="str">
        <x:v>2017</x:v>
      </x:c>
      <x:c r="E79" s="17" t="str">
        <x:v>FAOSTAT-QCL</x:v>
      </x:c>
      <x:c r="F79" s="17" t="str">
        <x:v>QCL:116:5510</x:v>
      </x:c>
      <x:c r="G79" s="17" t="str">
        <x:v>Production — Potatoes</x:v>
      </x:c>
      <x:c r="H79" s="17" t="str">
        <x:v>t</x:v>
      </x:c>
      <x:c r="I79" s="76" t="n">
        <x:v>4117462</x:v>
      </x:c>
      <x:c r="J79" s="17" t="str">
        <x:v>OBSERVED</x:v>
      </x:c>
      <x:c r="K79" s="17" t="str"/>
      <x:c r="L79" s="17" t="str">
        <x:v>https://www.fao.org/faostat/en/#data/QCL</x:v>
      </x:c>
      <x:c r="M79" s="17" t="str">
        <x:v>https://bulks-faostat.fao.org/production/Production_Crops_Livestock_E_Asia.zip</x:v>
      </x:c>
      <x:c r="N79" s="17" t="n">
        <x:v>46263.093028587966</x:v>
      </x:c>
    </x:row>
    <x:row r="80">
      <x:c r="A80" s="17" t="str">
        <x:v>OBSERVATION</x:v>
      </x:c>
      <x:c r="B80" s="17" t="str">
        <x:v>agriculture</x:v>
      </x:c>
      <x:c r="C80" s="17" t="str">
        <x:v>fao-faostat-qcl</x:v>
      </x:c>
      <x:c r="D80" s="17" t="str">
        <x:v>2017</x:v>
      </x:c>
      <x:c r="E80" s="17" t="str">
        <x:v>FAOSTAT-QCL</x:v>
      </x:c>
      <x:c r="F80" s="17" t="str">
        <x:v>QCL:15:5312</x:v>
      </x:c>
      <x:c r="G80" s="17" t="str">
        <x:v>Area harvested — Wheat</x:v>
      </x:c>
      <x:c r="H80" s="17" t="str">
        <x:v>ha</x:v>
      </x:c>
      <x:c r="I80" s="76" t="n">
        <x:v>5437800</x:v>
      </x:c>
      <x:c r="J80" s="17" t="str">
        <x:v>OBSERVED</x:v>
      </x:c>
      <x:c r="K80" s="17" t="str"/>
      <x:c r="L80" s="17" t="str">
        <x:v>https://www.fao.org/faostat/en/#data/QCL</x:v>
      </x:c>
      <x:c r="M80" s="17" t="str">
        <x:v>https://bulks-faostat.fao.org/production/Production_Crops_Livestock_E_Asia.zip</x:v>
      </x:c>
      <x:c r="N80" s="17" t="n">
        <x:v>46263.093028587966</x:v>
      </x:c>
    </x:row>
    <x:row r="81">
      <x:c r="A81" s="17" t="str">
        <x:v>OBSERVATION</x:v>
      </x:c>
      <x:c r="B81" s="17" t="str">
        <x:v>agriculture</x:v>
      </x:c>
      <x:c r="C81" s="17" t="str">
        <x:v>fao-faostat-qcl</x:v>
      </x:c>
      <x:c r="D81" s="17" t="str">
        <x:v>2017</x:v>
      </x:c>
      <x:c r="E81" s="17" t="str">
        <x:v>FAOSTAT-QCL</x:v>
      </x:c>
      <x:c r="F81" s="17" t="str">
        <x:v>QCL:15:5412</x:v>
      </x:c>
      <x:c r="G81" s="17" t="str">
        <x:v>Yield — Wheat</x:v>
      </x:c>
      <x:c r="H81" s="17" t="str">
        <x:v>kg/ha</x:v>
      </x:c>
      <x:c r="I81" s="76" t="n">
        <x:v>2280.3</x:v>
      </x:c>
      <x:c r="J81" s="17" t="str">
        <x:v>OBSERVED</x:v>
      </x:c>
      <x:c r="K81" s="17" t="str"/>
      <x:c r="L81" s="17" t="str">
        <x:v>https://www.fao.org/faostat/en/#data/QCL</x:v>
      </x:c>
      <x:c r="M81" s="17" t="str">
        <x:v>https://bulks-faostat.fao.org/production/Production_Crops_Livestock_E_Asia.zip</x:v>
      </x:c>
      <x:c r="N81" s="17" t="n">
        <x:v>46263.093028587966</x:v>
      </x:c>
    </x:row>
    <x:row r="82">
      <x:c r="A82" s="17" t="str">
        <x:v>OBSERVATION</x:v>
      </x:c>
      <x:c r="B82" s="17" t="str">
        <x:v>agriculture</x:v>
      </x:c>
      <x:c r="C82" s="17" t="str">
        <x:v>fao-faostat-qcl</x:v>
      </x:c>
      <x:c r="D82" s="17" t="str">
        <x:v>2017</x:v>
      </x:c>
      <x:c r="E82" s="17" t="str">
        <x:v>FAOSTAT-QCL</x:v>
      </x:c>
      <x:c r="F82" s="17" t="str">
        <x:v>QCL:15:5510</x:v>
      </x:c>
      <x:c r="G82" s="17" t="str">
        <x:v>Production — Wheat</x:v>
      </x:c>
      <x:c r="H82" s="17" t="str">
        <x:v>t</x:v>
      </x:c>
      <x:c r="I82" s="76" t="n">
        <x:v>12400000</x:v>
      </x:c>
      <x:c r="J82" s="17" t="str">
        <x:v>OBSERVED</x:v>
      </x:c>
      <x:c r="K82" s="17" t="str"/>
      <x:c r="L82" s="17" t="str">
        <x:v>https://www.fao.org/faostat/en/#data/QCL</x:v>
      </x:c>
      <x:c r="M82" s="17" t="str">
        <x:v>https://bulks-faostat.fao.org/production/Production_Crops_Livestock_E_Asia.zip</x:v>
      </x:c>
      <x:c r="N82" s="17" t="n">
        <x:v>46263.093028587966</x:v>
      </x:c>
    </x:row>
    <x:row r="83">
      <x:c r="A83" s="17" t="str">
        <x:v>OBSERVATION</x:v>
      </x:c>
      <x:c r="B83" s="17" t="str">
        <x:v>agriculture</x:v>
      </x:c>
      <x:c r="C83" s="17" t="str">
        <x:v>fao-faostat-qcl</x:v>
      </x:c>
      <x:c r="D83" s="17" t="str">
        <x:v>2017</x:v>
      </x:c>
      <x:c r="E83" s="17" t="str">
        <x:v>FAOSTAT-QCL</x:v>
      </x:c>
      <x:c r="F83" s="17" t="str">
        <x:v>QCL:156:5312</x:v>
      </x:c>
      <x:c r="G83" s="17" t="str">
        <x:v>Area harvested — Sugar cane</x:v>
      </x:c>
      <x:c r="H83" s="17" t="str">
        <x:v>ha</x:v>
      </x:c>
      <x:c r="I83" s="76" t="n">
        <x:v>89271</x:v>
      </x:c>
      <x:c r="J83" s="17" t="str">
        <x:v>OBSERVED</x:v>
      </x:c>
      <x:c r="K83" s="17" t="str"/>
      <x:c r="L83" s="17" t="str">
        <x:v>https://www.fao.org/faostat/en/#data/QCL</x:v>
      </x:c>
      <x:c r="M83" s="17" t="str">
        <x:v>https://bulks-faostat.fao.org/production/Production_Crops_Livestock_E_Asia.zip</x:v>
      </x:c>
      <x:c r="N83" s="17" t="n">
        <x:v>46263.093028587966</x:v>
      </x:c>
    </x:row>
    <x:row r="84">
      <x:c r="A84" s="17" t="str">
        <x:v>OBSERVATION</x:v>
      </x:c>
      <x:c r="B84" s="17" t="str">
        <x:v>agriculture</x:v>
      </x:c>
      <x:c r="C84" s="17" t="str">
        <x:v>fao-faostat-qcl</x:v>
      </x:c>
      <x:c r="D84" s="17" t="str">
        <x:v>2017</x:v>
      </x:c>
      <x:c r="E84" s="17" t="str">
        <x:v>FAOSTAT-QCL</x:v>
      </x:c>
      <x:c r="F84" s="17" t="str">
        <x:v>QCL:156:5412</x:v>
      </x:c>
      <x:c r="G84" s="17" t="str">
        <x:v>Yield — Sugar cane</x:v>
      </x:c>
      <x:c r="H84" s="17" t="str">
        <x:v>kg/ha</x:v>
      </x:c>
      <x:c r="I84" s="76" t="n">
        <x:v>85491.6</x:v>
      </x:c>
      <x:c r="J84" s="17" t="str">
        <x:v>OBSERVED</x:v>
      </x:c>
      <x:c r="K84" s="17" t="str"/>
      <x:c r="L84" s="17" t="str">
        <x:v>https://www.fao.org/faostat/en/#data/QCL</x:v>
      </x:c>
      <x:c r="M84" s="17" t="str">
        <x:v>https://bulks-faostat.fao.org/production/Production_Crops_Livestock_E_Asia.zip</x:v>
      </x:c>
      <x:c r="N84" s="17" t="n">
        <x:v>46263.093028587966</x:v>
      </x:c>
    </x:row>
    <x:row r="85">
      <x:c r="A85" s="17" t="str">
        <x:v>OBSERVATION</x:v>
      </x:c>
      <x:c r="B85" s="17" t="str">
        <x:v>agriculture</x:v>
      </x:c>
      <x:c r="C85" s="17" t="str">
        <x:v>fao-faostat-qcl</x:v>
      </x:c>
      <x:c r="D85" s="17" t="str">
        <x:v>2017</x:v>
      </x:c>
      <x:c r="E85" s="17" t="str">
        <x:v>FAOSTAT-QCL</x:v>
      </x:c>
      <x:c r="F85" s="17" t="str">
        <x:v>QCL:156:5510</x:v>
      </x:c>
      <x:c r="G85" s="17" t="str">
        <x:v>Production — Sugar cane</x:v>
      </x:c>
      <x:c r="H85" s="17" t="str">
        <x:v>t</x:v>
      </x:c>
      <x:c r="I85" s="76" t="n">
        <x:v>7631923</x:v>
      </x:c>
      <x:c r="J85" s="17" t="str">
        <x:v>OBSERVED</x:v>
      </x:c>
      <x:c r="K85" s="17" t="str"/>
      <x:c r="L85" s="17" t="str">
        <x:v>https://www.fao.org/faostat/en/#data/QCL</x:v>
      </x:c>
      <x:c r="M85" s="17" t="str">
        <x:v>https://bulks-faostat.fao.org/production/Production_Crops_Livestock_E_Asia.zip</x:v>
      </x:c>
      <x:c r="N85" s="17" t="n">
        <x:v>46263.093028587966</x:v>
      </x:c>
    </x:row>
    <x:row r="86">
      <x:c r="A86" s="17" t="str">
        <x:v>OBSERVATION</x:v>
      </x:c>
      <x:c r="B86" s="17" t="str">
        <x:v>agriculture</x:v>
      </x:c>
      <x:c r="C86" s="17" t="str">
        <x:v>fao-faostat-qcl</x:v>
      </x:c>
      <x:c r="D86" s="17" t="str">
        <x:v>2017</x:v>
      </x:c>
      <x:c r="E86" s="17" t="str">
        <x:v>FAOSTAT-QCL</x:v>
      </x:c>
      <x:c r="F86" s="17" t="str">
        <x:v>QCL:157:5312</x:v>
      </x:c>
      <x:c r="G86" s="17" t="str">
        <x:v>Area harvested — Sugar beet</x:v>
      </x:c>
      <x:c r="H86" s="17" t="str">
        <x:v>ha</x:v>
      </x:c>
      <x:c r="I86" s="76" t="n">
        <x:v>134759</x:v>
      </x:c>
      <x:c r="J86" s="17" t="str">
        <x:v>OBSERVED</x:v>
      </x:c>
      <x:c r="K86" s="17" t="str"/>
      <x:c r="L86" s="17" t="str">
        <x:v>https://www.fao.org/faostat/en/#data/QCL</x:v>
      </x:c>
      <x:c r="M86" s="17" t="str">
        <x:v>https://bulks-faostat.fao.org/production/Production_Crops_Livestock_E_Asia.zip</x:v>
      </x:c>
      <x:c r="N86" s="17" t="n">
        <x:v>46263.093028587966</x:v>
      </x:c>
    </x:row>
    <x:row r="87">
      <x:c r="A87" s="17" t="str">
        <x:v>OBSERVATION</x:v>
      </x:c>
      <x:c r="B87" s="17" t="str">
        <x:v>agriculture</x:v>
      </x:c>
      <x:c r="C87" s="17" t="str">
        <x:v>fao-faostat-qcl</x:v>
      </x:c>
      <x:c r="D87" s="17" t="str">
        <x:v>2017</x:v>
      </x:c>
      <x:c r="E87" s="17" t="str">
        <x:v>FAOSTAT-QCL</x:v>
      </x:c>
      <x:c r="F87" s="17" t="str">
        <x:v>QCL:157:5412</x:v>
      </x:c>
      <x:c r="G87" s="17" t="str">
        <x:v>Yield — Sugar beet</x:v>
      </x:c>
      <x:c r="H87" s="17" t="str">
        <x:v>kg/ha</x:v>
      </x:c>
      <x:c r="I87" s="76" t="n">
        <x:v>62247.8</x:v>
      </x:c>
      <x:c r="J87" s="17" t="str">
        <x:v>OBSERVED</x:v>
      </x:c>
      <x:c r="K87" s="17" t="str"/>
      <x:c r="L87" s="17" t="str">
        <x:v>https://www.fao.org/faostat/en/#data/QCL</x:v>
      </x:c>
      <x:c r="M87" s="17" t="str">
        <x:v>https://bulks-faostat.fao.org/production/Production_Crops_Livestock_E_Asia.zip</x:v>
      </x:c>
      <x:c r="N87" s="17" t="n">
        <x:v>46263.093028587966</x:v>
      </x:c>
    </x:row>
    <x:row r="88">
      <x:c r="A88" s="17" t="str">
        <x:v>OBSERVATION</x:v>
      </x:c>
      <x:c r="B88" s="17" t="str">
        <x:v>agriculture</x:v>
      </x:c>
      <x:c r="C88" s="17" t="str">
        <x:v>fao-faostat-qcl</x:v>
      </x:c>
      <x:c r="D88" s="17" t="str">
        <x:v>2017</x:v>
      </x:c>
      <x:c r="E88" s="17" t="str">
        <x:v>FAOSTAT-QCL</x:v>
      </x:c>
      <x:c r="F88" s="17" t="str">
        <x:v>QCL:157:5510</x:v>
      </x:c>
      <x:c r="G88" s="17" t="str">
        <x:v>Production — Sugar beet</x:v>
      </x:c>
      <x:c r="H88" s="17" t="str">
        <x:v>t</x:v>
      </x:c>
      <x:c r="I88" s="76" t="n">
        <x:v>8388452</x:v>
      </x:c>
      <x:c r="J88" s="17" t="str">
        <x:v>OBSERVED</x:v>
      </x:c>
      <x:c r="K88" s="17" t="str"/>
      <x:c r="L88" s="17" t="str">
        <x:v>https://www.fao.org/faostat/en/#data/QCL</x:v>
      </x:c>
      <x:c r="M88" s="17" t="str">
        <x:v>https://bulks-faostat.fao.org/production/Production_Crops_Livestock_E_Asia.zip</x:v>
      </x:c>
      <x:c r="N88" s="17" t="n">
        <x:v>46263.093028587966</x:v>
      </x:c>
    </x:row>
    <x:row r="89">
      <x:c r="A89" s="17" t="str">
        <x:v>OBSERVATION</x:v>
      </x:c>
      <x:c r="B89" s="17" t="str">
        <x:v>agriculture</x:v>
      </x:c>
      <x:c r="C89" s="17" t="str">
        <x:v>fao-faostat-qcl</x:v>
      </x:c>
      <x:c r="D89" s="17" t="str">
        <x:v>2017</x:v>
      </x:c>
      <x:c r="E89" s="17" t="str">
        <x:v>FAOSTAT-QCL</x:v>
      </x:c>
      <x:c r="F89" s="17" t="str">
        <x:v>QCL:27:5312</x:v>
      </x:c>
      <x:c r="G89" s="17" t="str">
        <x:v>Area harvested — Rice</x:v>
      </x:c>
      <x:c r="H89" s="17" t="str">
        <x:v>ha</x:v>
      </x:c>
      <x:c r="I89" s="76" t="n">
        <x:v>597500</x:v>
      </x:c>
      <x:c r="J89" s="17" t="str">
        <x:v>OBSERVED</x:v>
      </x:c>
      <x:c r="K89" s="17" t="str"/>
      <x:c r="L89" s="17" t="str">
        <x:v>https://www.fao.org/faostat/en/#data/QCL</x:v>
      </x:c>
      <x:c r="M89" s="17" t="str">
        <x:v>https://bulks-faostat.fao.org/production/Production_Crops_Livestock_E_Asia.zip</x:v>
      </x:c>
      <x:c r="N89" s="17" t="n">
        <x:v>46263.093028587966</x:v>
      </x:c>
    </x:row>
    <x:row r="90">
      <x:c r="A90" s="17" t="str">
        <x:v>OBSERVATION</x:v>
      </x:c>
      <x:c r="B90" s="17" t="str">
        <x:v>agriculture</x:v>
      </x:c>
      <x:c r="C90" s="17" t="str">
        <x:v>fao-faostat-qcl</x:v>
      </x:c>
      <x:c r="D90" s="17" t="str">
        <x:v>2017</x:v>
      </x:c>
      <x:c r="E90" s="17" t="str">
        <x:v>FAOSTAT-QCL</x:v>
      </x:c>
      <x:c r="F90" s="17" t="str">
        <x:v>QCL:27:5412</x:v>
      </x:c>
      <x:c r="G90" s="17" t="str">
        <x:v>Yield — Rice</x:v>
      </x:c>
      <x:c r="H90" s="17" t="str">
        <x:v>kg/ha</x:v>
      </x:c>
      <x:c r="I90" s="76" t="n">
        <x:v>5365.9</x:v>
      </x:c>
      <x:c r="J90" s="17" t="str">
        <x:v>OBSERVED</x:v>
      </x:c>
      <x:c r="K90" s="17" t="str"/>
      <x:c r="L90" s="17" t="str">
        <x:v>https://www.fao.org/faostat/en/#data/QCL</x:v>
      </x:c>
      <x:c r="M90" s="17" t="str">
        <x:v>https://bulks-faostat.fao.org/production/Production_Crops_Livestock_E_Asia.zip</x:v>
      </x:c>
      <x:c r="N90" s="17" t="n">
        <x:v>46263.093028587966</x:v>
      </x:c>
    </x:row>
    <x:row r="91">
      <x:c r="A91" s="17" t="str">
        <x:v>OBSERVATION</x:v>
      </x:c>
      <x:c r="B91" s="17" t="str">
        <x:v>agriculture</x:v>
      </x:c>
      <x:c r="C91" s="17" t="str">
        <x:v>fao-faostat-qcl</x:v>
      </x:c>
      <x:c r="D91" s="17" t="str">
        <x:v>2017</x:v>
      </x:c>
      <x:c r="E91" s="17" t="str">
        <x:v>FAOSTAT-QCL</x:v>
      </x:c>
      <x:c r="F91" s="17" t="str">
        <x:v>QCL:27:5510</x:v>
      </x:c>
      <x:c r="G91" s="17" t="str">
        <x:v>Production — Rice</x:v>
      </x:c>
      <x:c r="H91" s="17" t="str">
        <x:v>t</x:v>
      </x:c>
      <x:c r="I91" s="76" t="n">
        <x:v>3206100</x:v>
      </x:c>
      <x:c r="J91" s="17" t="str">
        <x:v>OBSERVED</x:v>
      </x:c>
      <x:c r="K91" s="17" t="str"/>
      <x:c r="L91" s="17" t="str">
        <x:v>https://www.fao.org/faostat/en/#data/QCL</x:v>
      </x:c>
      <x:c r="M91" s="17" t="str">
        <x:v>https://bulks-faostat.fao.org/production/Production_Crops_Livestock_E_Asia.zip</x:v>
      </x:c>
      <x:c r="N91" s="17" t="n">
        <x:v>46263.093028587966</x:v>
      </x:c>
    </x:row>
    <x:row r="92">
      <x:c r="A92" s="17" t="str">
        <x:v>OBSERVATION</x:v>
      </x:c>
      <x:c r="B92" s="17" t="str">
        <x:v>agriculture</x:v>
      </x:c>
      <x:c r="C92" s="17" t="str">
        <x:v>fao-faostat-qcl</x:v>
      </x:c>
      <x:c r="D92" s="17" t="str">
        <x:v>2017</x:v>
      </x:c>
      <x:c r="E92" s="17" t="str">
        <x:v>FAOSTAT-QCL</x:v>
      </x:c>
      <x:c r="F92" s="17" t="str">
        <x:v>QCL:388:5312</x:v>
      </x:c>
      <x:c r="G92" s="17" t="str">
        <x:v>Area harvested — Tomatoes</x:v>
      </x:c>
      <x:c r="H92" s="17" t="str">
        <x:v>ha</x:v>
      </x:c>
      <x:c r="I92" s="76" t="n">
        <x:v>105943</x:v>
      </x:c>
      <x:c r="J92" s="17" t="str">
        <x:v>OBSERVED</x:v>
      </x:c>
      <x:c r="K92" s="17" t="str"/>
      <x:c r="L92" s="17" t="str">
        <x:v>https://www.fao.org/faostat/en/#data/QCL</x:v>
      </x:c>
      <x:c r="M92" s="17" t="str">
        <x:v>https://bulks-faostat.fao.org/production/Production_Crops_Livestock_E_Asia.zip</x:v>
      </x:c>
      <x:c r="N92" s="17" t="n">
        <x:v>46263.093028587966</x:v>
      </x:c>
    </x:row>
    <x:row r="93">
      <x:c r="A93" s="17" t="str">
        <x:v>OBSERVATION</x:v>
      </x:c>
      <x:c r="B93" s="17" t="str">
        <x:v>agriculture</x:v>
      </x:c>
      <x:c r="C93" s="17" t="str">
        <x:v>fao-faostat-qcl</x:v>
      </x:c>
      <x:c r="D93" s="17" t="str">
        <x:v>2017</x:v>
      </x:c>
      <x:c r="E93" s="17" t="str">
        <x:v>FAOSTAT-QCL</x:v>
      </x:c>
      <x:c r="F93" s="17" t="str">
        <x:v>QCL:388:5412</x:v>
      </x:c>
      <x:c r="G93" s="17" t="str">
        <x:v>Yield — Tomatoes</x:v>
      </x:c>
      <x:c r="H93" s="17" t="str">
        <x:v>kg/ha</x:v>
      </x:c>
      <x:c r="I93" s="76" t="n">
        <x:v>46203.7</x:v>
      </x:c>
      <x:c r="J93" s="17" t="str">
        <x:v>OBSERVED</x:v>
      </x:c>
      <x:c r="K93" s="17" t="str"/>
      <x:c r="L93" s="17" t="str">
        <x:v>https://www.fao.org/faostat/en/#data/QCL</x:v>
      </x:c>
      <x:c r="M93" s="17" t="str">
        <x:v>https://bulks-faostat.fao.org/production/Production_Crops_Livestock_E_Asia.zip</x:v>
      </x:c>
      <x:c r="N93" s="17" t="n">
        <x:v>46263.093028587966</x:v>
      </x:c>
    </x:row>
    <x:row r="94">
      <x:c r="A94" s="17" t="str">
        <x:v>OBSERVATION</x:v>
      </x:c>
      <x:c r="B94" s="17" t="str">
        <x:v>agriculture</x:v>
      </x:c>
      <x:c r="C94" s="17" t="str">
        <x:v>fao-faostat-qcl</x:v>
      </x:c>
      <x:c r="D94" s="17" t="str">
        <x:v>2017</x:v>
      </x:c>
      <x:c r="E94" s="17" t="str">
        <x:v>FAOSTAT-QCL</x:v>
      </x:c>
      <x:c r="F94" s="17" t="str">
        <x:v>QCL:388:5510</x:v>
      </x:c>
      <x:c r="G94" s="17" t="str">
        <x:v>Production — Tomatoes</x:v>
      </x:c>
      <x:c r="H94" s="17" t="str">
        <x:v>t</x:v>
      </x:c>
      <x:c r="I94" s="76" t="n">
        <x:v>4894956</x:v>
      </x:c>
      <x:c r="J94" s="17" t="str">
        <x:v>OBSERVED</x:v>
      </x:c>
      <x:c r="K94" s="17" t="str"/>
      <x:c r="L94" s="17" t="str">
        <x:v>https://www.fao.org/faostat/en/#data/QCL</x:v>
      </x:c>
      <x:c r="M94" s="17" t="str">
        <x:v>https://bulks-faostat.fao.org/production/Production_Crops_Livestock_E_Asia.zip</x:v>
      </x:c>
      <x:c r="N94" s="17" t="n">
        <x:v>46263.093028587966</x:v>
      </x:c>
    </x:row>
    <x:row r="95">
      <x:c r="A95" s="17" t="str">
        <x:v>OBSERVATION</x:v>
      </x:c>
      <x:c r="B95" s="17" t="str">
        <x:v>agriculture</x:v>
      </x:c>
      <x:c r="C95" s="17" t="str">
        <x:v>fao-faostat-qcl</x:v>
      </x:c>
      <x:c r="D95" s="17" t="str">
        <x:v>2017</x:v>
      </x:c>
      <x:c r="E95" s="17" t="str">
        <x:v>FAOSTAT-QCL</x:v>
      </x:c>
      <x:c r="F95" s="17" t="str">
        <x:v>QCL:403:5312</x:v>
      </x:c>
      <x:c r="G95" s="17" t="str">
        <x:v>Area harvested — Onions and shallots, dry (excluding dehydrated)</x:v>
      </x:c>
      <x:c r="H95" s="17" t="str">
        <x:v>ha</x:v>
      </x:c>
      <x:c r="I95" s="76" t="n">
        <x:v>45840</x:v>
      </x:c>
      <x:c r="J95" s="17" t="str">
        <x:v>OBSERVED</x:v>
      </x:c>
      <x:c r="K95" s="17" t="str"/>
      <x:c r="L95" s="17" t="str">
        <x:v>https://www.fao.org/faostat/en/#data/QCL</x:v>
      </x:c>
      <x:c r="M95" s="17" t="str">
        <x:v>https://bulks-faostat.fao.org/production/Production_Crops_Livestock_E_Asia.zip</x:v>
      </x:c>
      <x:c r="N95" s="17" t="n">
        <x:v>46263.093028587966</x:v>
      </x:c>
    </x:row>
    <x:row r="96">
      <x:c r="A96" s="17" t="str">
        <x:v>OBSERVATION</x:v>
      </x:c>
      <x:c r="B96" s="17" t="str">
        <x:v>agriculture</x:v>
      </x:c>
      <x:c r="C96" s="17" t="str">
        <x:v>fao-faostat-qcl</x:v>
      </x:c>
      <x:c r="D96" s="17" t="str">
        <x:v>2017</x:v>
      </x:c>
      <x:c r="E96" s="17" t="str">
        <x:v>FAOSTAT-QCL</x:v>
      </x:c>
      <x:c r="F96" s="17" t="str">
        <x:v>QCL:403:5412</x:v>
      </x:c>
      <x:c r="G96" s="17" t="str">
        <x:v>Yield — Onions and shallots, dry (excluding dehydrated)</x:v>
      </x:c>
      <x:c r="H96" s="17" t="str">
        <x:v>kg/ha</x:v>
      </x:c>
      <x:c r="I96" s="76" t="n">
        <x:v>37106.1</x:v>
      </x:c>
      <x:c r="J96" s="17" t="str">
        <x:v>OBSERVED</x:v>
      </x:c>
      <x:c r="K96" s="17" t="str"/>
      <x:c r="L96" s="17" t="str">
        <x:v>https://www.fao.org/faostat/en/#data/QCL</x:v>
      </x:c>
      <x:c r="M96" s="17" t="str">
        <x:v>https://bulks-faostat.fao.org/production/Production_Crops_Livestock_E_Asia.zip</x:v>
      </x:c>
      <x:c r="N96" s="17" t="n">
        <x:v>46263.093028587966</x:v>
      </x:c>
    </x:row>
    <x:row r="97">
      <x:c r="A97" s="17" t="str">
        <x:v>OBSERVATION</x:v>
      </x:c>
      <x:c r="B97" s="17" t="str">
        <x:v>agriculture</x:v>
      </x:c>
      <x:c r="C97" s="17" t="str">
        <x:v>fao-faostat-qcl</x:v>
      </x:c>
      <x:c r="D97" s="17" t="str">
        <x:v>2017</x:v>
      </x:c>
      <x:c r="E97" s="17" t="str">
        <x:v>FAOSTAT-QCL</x:v>
      </x:c>
      <x:c r="F97" s="17" t="str">
        <x:v>QCL:403:5510</x:v>
      </x:c>
      <x:c r="G97" s="17" t="str">
        <x:v>Production — Onions and shallots, dry (excluding dehydrated)</x:v>
      </x:c>
      <x:c r="H97" s="17" t="str">
        <x:v>t</x:v>
      </x:c>
      <x:c r="I97" s="76" t="n">
        <x:v>1700943</x:v>
      </x:c>
      <x:c r="J97" s="17" t="str">
        <x:v>OBSERVED</x:v>
      </x:c>
      <x:c r="K97" s="17" t="str"/>
      <x:c r="L97" s="17" t="str">
        <x:v>https://www.fao.org/faostat/en/#data/QCL</x:v>
      </x:c>
      <x:c r="M97" s="17" t="str">
        <x:v>https://bulks-faostat.fao.org/production/Production_Crops_Livestock_E_Asia.zip</x:v>
      </x:c>
      <x:c r="N97" s="17" t="n">
        <x:v>46263.093028587966</x:v>
      </x:c>
    </x:row>
    <x:row r="98">
      <x:c r="A98" s="17" t="str">
        <x:v>OBSERVATION</x:v>
      </x:c>
      <x:c r="B98" s="17" t="str">
        <x:v>agriculture</x:v>
      </x:c>
      <x:c r="C98" s="17" t="str">
        <x:v>fao-faostat-qcl</x:v>
      </x:c>
      <x:c r="D98" s="17" t="str">
        <x:v>2017</x:v>
      </x:c>
      <x:c r="E98" s="17" t="str">
        <x:v>FAOSTAT-QCL</x:v>
      </x:c>
      <x:c r="F98" s="17" t="str">
        <x:v>QCL:44:5312</x:v>
      </x:c>
      <x:c r="G98" s="17" t="str">
        <x:v>Area harvested — Barley</x:v>
      </x:c>
      <x:c r="H98" s="17" t="str">
        <x:v>ha</x:v>
      </x:c>
      <x:c r="I98" s="76" t="n">
        <x:v>1473400</x:v>
      </x:c>
      <x:c r="J98" s="17" t="str">
        <x:v>OBSERVED</x:v>
      </x:c>
      <x:c r="K98" s="17" t="str"/>
      <x:c r="L98" s="17" t="str">
        <x:v>https://www.fao.org/faostat/en/#data/QCL</x:v>
      </x:c>
      <x:c r="M98" s="17" t="str">
        <x:v>https://bulks-faostat.fao.org/production/Production_Crops_Livestock_E_Asia.zip</x:v>
      </x:c>
      <x:c r="N98" s="17" t="n">
        <x:v>46263.093028587966</x:v>
      </x:c>
    </x:row>
    <x:row r="99">
      <x:c r="A99" s="17" t="str">
        <x:v>OBSERVATION</x:v>
      </x:c>
      <x:c r="B99" s="17" t="str">
        <x:v>agriculture</x:v>
      </x:c>
      <x:c r="C99" s="17" t="str">
        <x:v>fao-faostat-qcl</x:v>
      </x:c>
      <x:c r="D99" s="17" t="str">
        <x:v>2017</x:v>
      </x:c>
      <x:c r="E99" s="17" t="str">
        <x:v>FAOSTAT-QCL</x:v>
      </x:c>
      <x:c r="F99" s="17" t="str">
        <x:v>QCL:44:5412</x:v>
      </x:c>
      <x:c r="G99" s="17" t="str">
        <x:v>Yield — Barley</x:v>
      </x:c>
      <x:c r="H99" s="17" t="str">
        <x:v>kg/ha</x:v>
      </x:c>
      <x:c r="I99" s="76" t="n">
        <x:v>2018.5</x:v>
      </x:c>
      <x:c r="J99" s="17" t="str">
        <x:v>OBSERVED</x:v>
      </x:c>
      <x:c r="K99" s="17" t="str"/>
      <x:c r="L99" s="17" t="str">
        <x:v>https://www.fao.org/faostat/en/#data/QCL</x:v>
      </x:c>
      <x:c r="M99" s="17" t="str">
        <x:v>https://bulks-faostat.fao.org/production/Production_Crops_Livestock_E_Asia.zip</x:v>
      </x:c>
      <x:c r="N99" s="17" t="n">
        <x:v>46263.093028587966</x:v>
      </x:c>
    </x:row>
    <x:row r="100">
      <x:c r="A100" s="17" t="str">
        <x:v>OBSERVATION</x:v>
      </x:c>
      <x:c r="B100" s="17" t="str">
        <x:v>agriculture</x:v>
      </x:c>
      <x:c r="C100" s="17" t="str">
        <x:v>fao-faostat-qcl</x:v>
      </x:c>
      <x:c r="D100" s="17" t="str">
        <x:v>2017</x:v>
      </x:c>
      <x:c r="E100" s="17" t="str">
        <x:v>FAOSTAT-QCL</x:v>
      </x:c>
      <x:c r="F100" s="17" t="str">
        <x:v>QCL:44:5510</x:v>
      </x:c>
      <x:c r="G100" s="17" t="str">
        <x:v>Production — Barley</x:v>
      </x:c>
      <x:c r="H100" s="17" t="str">
        <x:v>t</x:v>
      </x:c>
      <x:c r="I100" s="76" t="n">
        <x:v>2974000</x:v>
      </x:c>
      <x:c r="J100" s="17" t="str">
        <x:v>OBSERVED</x:v>
      </x:c>
      <x:c r="K100" s="17" t="str"/>
      <x:c r="L100" s="17" t="str">
        <x:v>https://www.fao.org/faostat/en/#data/QCL</x:v>
      </x:c>
      <x:c r="M100" s="17" t="str">
        <x:v>https://bulks-faostat.fao.org/production/Production_Crops_Livestock_E_Asia.zip</x:v>
      </x:c>
      <x:c r="N100" s="17" t="n">
        <x:v>46263.093028587966</x:v>
      </x:c>
    </x:row>
    <x:row r="101">
      <x:c r="A101" s="17" t="str">
        <x:v>OBSERVATION</x:v>
      </x:c>
      <x:c r="B101" s="17" t="str">
        <x:v>agriculture</x:v>
      </x:c>
      <x:c r="C101" s="17" t="str">
        <x:v>fao-faostat-qcl</x:v>
      </x:c>
      <x:c r="D101" s="17" t="str">
        <x:v>2017</x:v>
      </x:c>
      <x:c r="E101" s="17" t="str">
        <x:v>FAOSTAT-QCL</x:v>
      </x:c>
      <x:c r="F101" s="17" t="str">
        <x:v>QCL:490:5312</x:v>
      </x:c>
      <x:c r="G101" s="17" t="str">
        <x:v>Area harvested — Oranges</x:v>
      </x:c>
      <x:c r="H101" s="17" t="str">
        <x:v>ha</x:v>
      </x:c>
      <x:c r="I101" s="76" t="n">
        <x:v>60013</x:v>
      </x:c>
      <x:c r="J101" s="17" t="str">
        <x:v>OBSERVED</x:v>
      </x:c>
      <x:c r="K101" s="17" t="str"/>
      <x:c r="L101" s="17" t="str">
        <x:v>https://www.fao.org/faostat/en/#data/QCL</x:v>
      </x:c>
      <x:c r="M101" s="17" t="str">
        <x:v>https://bulks-faostat.fao.org/production/Production_Crops_Livestock_E_Asia.zip</x:v>
      </x:c>
      <x:c r="N101" s="17" t="n">
        <x:v>46263.093028587966</x:v>
      </x:c>
    </x:row>
    <x:row r="102">
      <x:c r="A102" s="17" t="str">
        <x:v>OBSERVATION</x:v>
      </x:c>
      <x:c r="B102" s="17" t="str">
        <x:v>agriculture</x:v>
      </x:c>
      <x:c r="C102" s="17" t="str">
        <x:v>fao-faostat-qcl</x:v>
      </x:c>
      <x:c r="D102" s="17" t="str">
        <x:v>2017</x:v>
      </x:c>
      <x:c r="E102" s="17" t="str">
        <x:v>FAOSTAT-QCL</x:v>
      </x:c>
      <x:c r="F102" s="17" t="str">
        <x:v>QCL:490:5412</x:v>
      </x:c>
      <x:c r="G102" s="17" t="str">
        <x:v>Yield — Oranges</x:v>
      </x:c>
      <x:c r="H102" s="17" t="str">
        <x:v>kg/ha</x:v>
      </x:c>
      <x:c r="I102" s="76" t="n">
        <x:v>29254.2</x:v>
      </x:c>
      <x:c r="J102" s="17" t="str">
        <x:v>OBSERVED</x:v>
      </x:c>
      <x:c r="K102" s="17" t="str"/>
      <x:c r="L102" s="17" t="str">
        <x:v>https://www.fao.org/faostat/en/#data/QCL</x:v>
      </x:c>
      <x:c r="M102" s="17" t="str">
        <x:v>https://bulks-faostat.fao.org/production/Production_Crops_Livestock_E_Asia.zip</x:v>
      </x:c>
      <x:c r="N102" s="17" t="n">
        <x:v>46263.093028587966</x:v>
      </x:c>
    </x:row>
    <x:row r="103">
      <x:c r="A103" s="17" t="str">
        <x:v>OBSERVATION</x:v>
      </x:c>
      <x:c r="B103" s="17" t="str">
        <x:v>agriculture</x:v>
      </x:c>
      <x:c r="C103" s="17" t="str">
        <x:v>fao-faostat-qcl</x:v>
      </x:c>
      <x:c r="D103" s="17" t="str">
        <x:v>2017</x:v>
      </x:c>
      <x:c r="E103" s="17" t="str">
        <x:v>FAOSTAT-QCL</x:v>
      </x:c>
      <x:c r="F103" s="17" t="str">
        <x:v>QCL:490:5510</x:v>
      </x:c>
      <x:c r="G103" s="17" t="str">
        <x:v>Production — Oranges</x:v>
      </x:c>
      <x:c r="H103" s="17" t="str">
        <x:v>t</x:v>
      </x:c>
      <x:c r="I103" s="76" t="n">
        <x:v>1755632</x:v>
      </x:c>
      <x:c r="J103" s="17" t="str">
        <x:v>OBSERVED</x:v>
      </x:c>
      <x:c r="K103" s="17" t="str"/>
      <x:c r="L103" s="17" t="str">
        <x:v>https://www.fao.org/faostat/en/#data/QCL</x:v>
      </x:c>
      <x:c r="M103" s="17" t="str">
        <x:v>https://bulks-faostat.fao.org/production/Production_Crops_Livestock_E_Asia.zip</x:v>
      </x:c>
      <x:c r="N103" s="17" t="n">
        <x:v>46263.093028587966</x:v>
      </x:c>
    </x:row>
    <x:row r="104">
      <x:c r="A104" s="17" t="str">
        <x:v>OBSERVATION</x:v>
      </x:c>
      <x:c r="B104" s="17" t="str">
        <x:v>agriculture</x:v>
      </x:c>
      <x:c r="C104" s="17" t="str">
        <x:v>fao-faostat-qcl</x:v>
      </x:c>
      <x:c r="D104" s="17" t="str">
        <x:v>2017</x:v>
      </x:c>
      <x:c r="E104" s="17" t="str">
        <x:v>FAOSTAT-QCL</x:v>
      </x:c>
      <x:c r="F104" s="17" t="str">
        <x:v>QCL:515:5312</x:v>
      </x:c>
      <x:c r="G104" s="17" t="str">
        <x:v>Area harvested — Apples</x:v>
      </x:c>
      <x:c r="H104" s="17" t="str">
        <x:v>ha</x:v>
      </x:c>
      <x:c r="I104" s="76" t="n">
        <x:v>119528</x:v>
      </x:c>
      <x:c r="J104" s="17" t="str">
        <x:v>OBSERVED</x:v>
      </x:c>
      <x:c r="K104" s="17" t="str"/>
      <x:c r="L104" s="17" t="str">
        <x:v>https://www.fao.org/faostat/en/#data/QCL</x:v>
      </x:c>
      <x:c r="M104" s="17" t="str">
        <x:v>https://bulks-faostat.fao.org/production/Production_Crops_Livestock_E_Asia.zip</x:v>
      </x:c>
      <x:c r="N104" s="17" t="n">
        <x:v>46263.093028587966</x:v>
      </x:c>
    </x:row>
    <x:row r="105">
      <x:c r="A105" s="17" t="str">
        <x:v>OBSERVATION</x:v>
      </x:c>
      <x:c r="B105" s="17" t="str">
        <x:v>agriculture</x:v>
      </x:c>
      <x:c r="C105" s="17" t="str">
        <x:v>fao-faostat-qcl</x:v>
      </x:c>
      <x:c r="D105" s="17" t="str">
        <x:v>2017</x:v>
      </x:c>
      <x:c r="E105" s="17" t="str">
        <x:v>FAOSTAT-QCL</x:v>
      </x:c>
      <x:c r="F105" s="17" t="str">
        <x:v>QCL:515:5412</x:v>
      </x:c>
      <x:c r="G105" s="17" t="str">
        <x:v>Yield — Apples</x:v>
      </x:c>
      <x:c r="H105" s="17" t="str">
        <x:v>kg/ha</x:v>
      </x:c>
      <x:c r="I105" s="76" t="n">
        <x:v>20069.2</x:v>
      </x:c>
      <x:c r="J105" s="17" t="str">
        <x:v>OBSERVED</x:v>
      </x:c>
      <x:c r="K105" s="17" t="str"/>
      <x:c r="L105" s="17" t="str">
        <x:v>https://www.fao.org/faostat/en/#data/QCL</x:v>
      </x:c>
      <x:c r="M105" s="17" t="str">
        <x:v>https://bulks-faostat.fao.org/production/Production_Crops_Livestock_E_Asia.zip</x:v>
      </x:c>
      <x:c r="N105" s="17" t="n">
        <x:v>46263.093028587966</x:v>
      </x:c>
    </x:row>
    <x:row r="106">
      <x:c r="A106" s="17" t="str">
        <x:v>OBSERVATION</x:v>
      </x:c>
      <x:c r="B106" s="17" t="str">
        <x:v>agriculture</x:v>
      </x:c>
      <x:c r="C106" s="17" t="str">
        <x:v>fao-faostat-qcl</x:v>
      </x:c>
      <x:c r="D106" s="17" t="str">
        <x:v>2017</x:v>
      </x:c>
      <x:c r="E106" s="17" t="str">
        <x:v>FAOSTAT-QCL</x:v>
      </x:c>
      <x:c r="F106" s="17" t="str">
        <x:v>QCL:515:5510</x:v>
      </x:c>
      <x:c r="G106" s="17" t="str">
        <x:v>Production — Apples</x:v>
      </x:c>
      <x:c r="H106" s="17" t="str">
        <x:v>t</x:v>
      </x:c>
      <x:c r="I106" s="76" t="n">
        <x:v>2398831</x:v>
      </x:c>
      <x:c r="J106" s="17" t="str">
        <x:v>OBSERVED</x:v>
      </x:c>
      <x:c r="K106" s="17" t="str"/>
      <x:c r="L106" s="17" t="str">
        <x:v>https://www.fao.org/faostat/en/#data/QCL</x:v>
      </x:c>
      <x:c r="M106" s="17" t="str">
        <x:v>https://bulks-faostat.fao.org/production/Production_Crops_Livestock_E_Asia.zip</x:v>
      </x:c>
      <x:c r="N106" s="17" t="n">
        <x:v>46263.093028587966</x:v>
      </x:c>
    </x:row>
    <x:row r="107">
      <x:c r="A107" s="17" t="str">
        <x:v>OBSERVATION</x:v>
      </x:c>
      <x:c r="B107" s="17" t="str">
        <x:v>agriculture</x:v>
      </x:c>
      <x:c r="C107" s="17" t="str">
        <x:v>fao-faostat-qcl</x:v>
      </x:c>
      <x:c r="D107" s="17" t="str">
        <x:v>2017</x:v>
      </x:c>
      <x:c r="E107" s="17" t="str">
        <x:v>FAOSTAT-QCL</x:v>
      </x:c>
      <x:c r="F107" s="17" t="str">
        <x:v>QCL:560:5312</x:v>
      </x:c>
      <x:c r="G107" s="17" t="str">
        <x:v>Area harvested — Grapes</x:v>
      </x:c>
      <x:c r="H107" s="17" t="str">
        <x:v>ha</x:v>
      </x:c>
      <x:c r="I107" s="76" t="n">
        <x:v>141914</x:v>
      </x:c>
      <x:c r="J107" s="17" t="str">
        <x:v>OBSERVED</x:v>
      </x:c>
      <x:c r="K107" s="17" t="str"/>
      <x:c r="L107" s="17" t="str">
        <x:v>https://www.fao.org/faostat/en/#data/QCL</x:v>
      </x:c>
      <x:c r="M107" s="17" t="str">
        <x:v>https://bulks-faostat.fao.org/production/Production_Crops_Livestock_E_Asia.zip</x:v>
      </x:c>
      <x:c r="N107" s="17" t="n">
        <x:v>46263.093028587966</x:v>
      </x:c>
    </x:row>
    <x:row r="108">
      <x:c r="A108" s="17" t="str">
        <x:v>OBSERVATION</x:v>
      </x:c>
      <x:c r="B108" s="17" t="str">
        <x:v>agriculture</x:v>
      </x:c>
      <x:c r="C108" s="17" t="str">
        <x:v>fao-faostat-qcl</x:v>
      </x:c>
      <x:c r="D108" s="17" t="str">
        <x:v>2017</x:v>
      </x:c>
      <x:c r="E108" s="17" t="str">
        <x:v>FAOSTAT-QCL</x:v>
      </x:c>
      <x:c r="F108" s="17" t="str">
        <x:v>QCL:560:5412</x:v>
      </x:c>
      <x:c r="G108" s="17" t="str">
        <x:v>Yield — Grapes</x:v>
      </x:c>
      <x:c r="H108" s="17" t="str">
        <x:v>kg/ha</x:v>
      </x:c>
      <x:c r="I108" s="76" t="n">
        <x:v>12440.9</x:v>
      </x:c>
      <x:c r="J108" s="17" t="str">
        <x:v>OBSERVED</x:v>
      </x:c>
      <x:c r="K108" s="17" t="str"/>
      <x:c r="L108" s="17" t="str">
        <x:v>https://www.fao.org/faostat/en/#data/QCL</x:v>
      </x:c>
      <x:c r="M108" s="17" t="str">
        <x:v>https://bulks-faostat.fao.org/production/Production_Crops_Livestock_E_Asia.zip</x:v>
      </x:c>
      <x:c r="N108" s="17" t="n">
        <x:v>46263.093028587966</x:v>
      </x:c>
    </x:row>
    <x:row r="109">
      <x:c r="A109" s="17" t="str">
        <x:v>OBSERVATION</x:v>
      </x:c>
      <x:c r="B109" s="17" t="str">
        <x:v>agriculture</x:v>
      </x:c>
      <x:c r="C109" s="17" t="str">
        <x:v>fao-faostat-qcl</x:v>
      </x:c>
      <x:c r="D109" s="17" t="str">
        <x:v>2017</x:v>
      </x:c>
      <x:c r="E109" s="17" t="str">
        <x:v>FAOSTAT-QCL</x:v>
      </x:c>
      <x:c r="F109" s="17" t="str">
        <x:v>QCL:560:5510</x:v>
      </x:c>
      <x:c r="G109" s="17" t="str">
        <x:v>Production — Grapes</x:v>
      </x:c>
      <x:c r="H109" s="17" t="str">
        <x:v>t</x:v>
      </x:c>
      <x:c r="I109" s="76" t="n">
        <x:v>1765538</x:v>
      </x:c>
      <x:c r="J109" s="17" t="str">
        <x:v>OBSERVED</x:v>
      </x:c>
      <x:c r="K109" s="17" t="str"/>
      <x:c r="L109" s="17" t="str">
        <x:v>https://www.fao.org/faostat/en/#data/QCL</x:v>
      </x:c>
      <x:c r="M109" s="17" t="str">
        <x:v>https://bulks-faostat.fao.org/production/Production_Crops_Livestock_E_Asia.zip</x:v>
      </x:c>
      <x:c r="N109" s="17" t="n">
        <x:v>46263.093028587966</x:v>
      </x:c>
    </x:row>
    <x:row r="110">
      <x:c r="A110" s="17" t="str">
        <x:v>OBSERVATION</x:v>
      </x:c>
      <x:c r="B110" s="17" t="str">
        <x:v>agriculture</x:v>
      </x:c>
      <x:c r="C110" s="17" t="str">
        <x:v>fao-faostat-qcl</x:v>
      </x:c>
      <x:c r="D110" s="17" t="str">
        <x:v>2017</x:v>
      </x:c>
      <x:c r="E110" s="17" t="str">
        <x:v>FAOSTAT-QCL</x:v>
      </x:c>
      <x:c r="F110" s="17" t="str">
        <x:v>QCL:619:5312</x:v>
      </x:c>
      <x:c r="G110" s="17" t="str">
        <x:v>Area harvested — Other fruits, n.e.c.</x:v>
      </x:c>
      <x:c r="H110" s="17" t="str">
        <x:v>ha</x:v>
      </x:c>
      <x:c r="I110" s="76" t="n">
        <x:v>147607</x:v>
      </x:c>
      <x:c r="J110" s="17" t="str">
        <x:v>OBSERVED</x:v>
      </x:c>
      <x:c r="K110" s="17" t="str"/>
      <x:c r="L110" s="17" t="str">
        <x:v>https://www.fao.org/faostat/en/#data/QCL</x:v>
      </x:c>
      <x:c r="M110" s="17" t="str">
        <x:v>https://bulks-faostat.fao.org/production/Production_Crops_Livestock_E_Asia.zip</x:v>
      </x:c>
      <x:c r="N110" s="17" t="n">
        <x:v>46263.093028587966</x:v>
      </x:c>
    </x:row>
    <x:row r="111">
      <x:c r="A111" s="17" t="str">
        <x:v>OBSERVATION</x:v>
      </x:c>
      <x:c r="B111" s="17" t="str">
        <x:v>agriculture</x:v>
      </x:c>
      <x:c r="C111" s="17" t="str">
        <x:v>fao-faostat-qcl</x:v>
      </x:c>
      <x:c r="D111" s="17" t="str">
        <x:v>2017</x:v>
      </x:c>
      <x:c r="E111" s="17" t="str">
        <x:v>FAOSTAT-QCL</x:v>
      </x:c>
      <x:c r="F111" s="17" t="str">
        <x:v>QCL:619:5412</x:v>
      </x:c>
      <x:c r="G111" s="17" t="str">
        <x:v>Yield — Other fruits, n.e.c.</x:v>
      </x:c>
      <x:c r="H111" s="17" t="str">
        <x:v>kg/ha</x:v>
      </x:c>
      <x:c r="I111" s="76" t="n">
        <x:v>7686.2</x:v>
      </x:c>
      <x:c r="J111" s="17" t="str">
        <x:v>OBSERVED</x:v>
      </x:c>
      <x:c r="K111" s="17" t="str"/>
      <x:c r="L111" s="17" t="str">
        <x:v>https://www.fao.org/faostat/en/#data/QCL</x:v>
      </x:c>
      <x:c r="M111" s="17" t="str">
        <x:v>https://bulks-faostat.fao.org/production/Production_Crops_Livestock_E_Asia.zip</x:v>
      </x:c>
      <x:c r="N111" s="17" t="n">
        <x:v>46263.093028587966</x:v>
      </x:c>
    </x:row>
    <x:row r="112">
      <x:c r="A112" s="17" t="str">
        <x:v>OBSERVATION</x:v>
      </x:c>
      <x:c r="B112" s="17" t="str">
        <x:v>agriculture</x:v>
      </x:c>
      <x:c r="C112" s="17" t="str">
        <x:v>fao-faostat-qcl</x:v>
      </x:c>
      <x:c r="D112" s="17" t="str">
        <x:v>2017</x:v>
      </x:c>
      <x:c r="E112" s="17" t="str">
        <x:v>FAOSTAT-QCL</x:v>
      </x:c>
      <x:c r="F112" s="17" t="str">
        <x:v>QCL:619:5510</x:v>
      </x:c>
      <x:c r="G112" s="17" t="str">
        <x:v>Production — Other fruits, n.e.c.</x:v>
      </x:c>
      <x:c r="H112" s="17" t="str">
        <x:v>t</x:v>
      </x:c>
      <x:c r="I112" s="76" t="n">
        <x:v>1134544.95</x:v>
      </x:c>
      <x:c r="J112" s="17" t="str">
        <x:v>OBSERVED</x:v>
      </x:c>
      <x:c r="K112" s="17" t="str"/>
      <x:c r="L112" s="17" t="str">
        <x:v>https://www.fao.org/faostat/en/#data/QCL</x:v>
      </x:c>
      <x:c r="M112" s="17" t="str">
        <x:v>https://bulks-faostat.fao.org/production/Production_Crops_Livestock_E_Asia.zip</x:v>
      </x:c>
      <x:c r="N112" s="17" t="n">
        <x:v>46263.093028587966</x:v>
      </x:c>
    </x:row>
    <x:row r="113">
      <x:c r="A113" s="17" t="str">
        <x:v>OBSERVATION</x:v>
      </x:c>
      <x:c r="B113" s="17" t="str">
        <x:v>agriculture</x:v>
      </x:c>
      <x:c r="C113" s="17" t="str">
        <x:v>fao-faostat-qcl</x:v>
      </x:c>
      <x:c r="D113" s="17" t="str">
        <x:v>2018</x:v>
      </x:c>
      <x:c r="E113" s="17" t="str">
        <x:v>FAOSTAT-QCL</x:v>
      </x:c>
      <x:c r="F113" s="17" t="str">
        <x:v>QCL:116:5312</x:v>
      </x:c>
      <x:c r="G113" s="17" t="str">
        <x:v>Area harvested — Potatoes</x:v>
      </x:c>
      <x:c r="H113" s="17" t="str">
        <x:v>ha</x:v>
      </x:c>
      <x:c r="I113" s="76" t="n">
        <x:v>106426</x:v>
      </x:c>
      <x:c r="J113" s="17" t="str">
        <x:v>OBSERVED</x:v>
      </x:c>
      <x:c r="K113" s="17" t="str"/>
      <x:c r="L113" s="17" t="str">
        <x:v>https://www.fao.org/faostat/en/#data/QCL</x:v>
      </x:c>
      <x:c r="M113" s="17" t="str">
        <x:v>https://bulks-faostat.fao.org/production/Production_Crops_Livestock_E_Asia.zip</x:v>
      </x:c>
      <x:c r="N113" s="17" t="n">
        <x:v>46263.093028587966</x:v>
      </x:c>
    </x:row>
    <x:row r="114">
      <x:c r="A114" s="17" t="str">
        <x:v>OBSERVATION</x:v>
      </x:c>
      <x:c r="B114" s="17" t="str">
        <x:v>agriculture</x:v>
      </x:c>
      <x:c r="C114" s="17" t="str">
        <x:v>fao-faostat-qcl</x:v>
      </x:c>
      <x:c r="D114" s="17" t="str">
        <x:v>2018</x:v>
      </x:c>
      <x:c r="E114" s="17" t="str">
        <x:v>FAOSTAT-QCL</x:v>
      </x:c>
      <x:c r="F114" s="17" t="str">
        <x:v>QCL:116:5412</x:v>
      </x:c>
      <x:c r="G114" s="17" t="str">
        <x:v>Yield — Potatoes</x:v>
      </x:c>
      <x:c r="H114" s="17" t="str">
        <x:v>kg/ha</x:v>
      </x:c>
      <x:c r="I114" s="76" t="n">
        <x:v>33590.8</x:v>
      </x:c>
      <x:c r="J114" s="17" t="str">
        <x:v>OBSERVED</x:v>
      </x:c>
      <x:c r="K114" s="17" t="str"/>
      <x:c r="L114" s="17" t="str">
        <x:v>https://www.fao.org/faostat/en/#data/QCL</x:v>
      </x:c>
      <x:c r="M114" s="17" t="str">
        <x:v>https://bulks-faostat.fao.org/production/Production_Crops_Livestock_E_Asia.zip</x:v>
      </x:c>
      <x:c r="N114" s="17" t="n">
        <x:v>46263.093028587966</x:v>
      </x:c>
    </x:row>
    <x:row r="115">
      <x:c r="A115" s="17" t="str">
        <x:v>OBSERVATION</x:v>
      </x:c>
      <x:c r="B115" s="17" t="str">
        <x:v>agriculture</x:v>
      </x:c>
      <x:c r="C115" s="17" t="str">
        <x:v>fao-faostat-qcl</x:v>
      </x:c>
      <x:c r="D115" s="17" t="str">
        <x:v>2018</x:v>
      </x:c>
      <x:c r="E115" s="17" t="str">
        <x:v>FAOSTAT-QCL</x:v>
      </x:c>
      <x:c r="F115" s="17" t="str">
        <x:v>QCL:116:5510</x:v>
      </x:c>
      <x:c r="G115" s="17" t="str">
        <x:v>Production — Potatoes</x:v>
      </x:c>
      <x:c r="H115" s="17" t="str">
        <x:v>t</x:v>
      </x:c>
      <x:c r="I115" s="76" t="n">
        <x:v>3574933.7</x:v>
      </x:c>
      <x:c r="J115" s="17" t="str">
        <x:v>OBSERVED</x:v>
      </x:c>
      <x:c r="K115" s="17" t="str"/>
      <x:c r="L115" s="17" t="str">
        <x:v>https://www.fao.org/faostat/en/#data/QCL</x:v>
      </x:c>
      <x:c r="M115" s="17" t="str">
        <x:v>https://bulks-faostat.fao.org/production/Production_Crops_Livestock_E_Asia.zip</x:v>
      </x:c>
      <x:c r="N115" s="17" t="n">
        <x:v>46263.093028587966</x:v>
      </x:c>
    </x:row>
    <x:row r="116">
      <x:c r="A116" s="17" t="str">
        <x:v>OBSERVATION</x:v>
      </x:c>
      <x:c r="B116" s="17" t="str">
        <x:v>agriculture</x:v>
      </x:c>
      <x:c r="C116" s="17" t="str">
        <x:v>fao-faostat-qcl</x:v>
      </x:c>
      <x:c r="D116" s="17" t="str">
        <x:v>2018</x:v>
      </x:c>
      <x:c r="E116" s="17" t="str">
        <x:v>FAOSTAT-QCL</x:v>
      </x:c>
      <x:c r="F116" s="17" t="str">
        <x:v>QCL:15:5312</x:v>
      </x:c>
      <x:c r="G116" s="17" t="str">
        <x:v>Area harvested — Wheat</x:v>
      </x:c>
      <x:c r="H116" s="17" t="str">
        <x:v>ha</x:v>
      </x:c>
      <x:c r="I116" s="76" t="n">
        <x:v>5400300</x:v>
      </x:c>
      <x:c r="J116" s="17" t="str">
        <x:v>OBSERVED</x:v>
      </x:c>
      <x:c r="K116" s="17" t="str"/>
      <x:c r="L116" s="17" t="str">
        <x:v>https://www.fao.org/faostat/en/#data/QCL</x:v>
      </x:c>
      <x:c r="M116" s="17" t="str">
        <x:v>https://bulks-faostat.fao.org/production/Production_Crops_Livestock_E_Asia.zip</x:v>
      </x:c>
      <x:c r="N116" s="17" t="n">
        <x:v>46263.093028587966</x:v>
      </x:c>
    </x:row>
    <x:row r="117">
      <x:c r="A117" s="17" t="str">
        <x:v>OBSERVATION</x:v>
      </x:c>
      <x:c r="B117" s="17" t="str">
        <x:v>agriculture</x:v>
      </x:c>
      <x:c r="C117" s="17" t="str">
        <x:v>fao-faostat-qcl</x:v>
      </x:c>
      <x:c r="D117" s="17" t="str">
        <x:v>2018</x:v>
      </x:c>
      <x:c r="E117" s="17" t="str">
        <x:v>FAOSTAT-QCL</x:v>
      </x:c>
      <x:c r="F117" s="17" t="str">
        <x:v>QCL:15:5412</x:v>
      </x:c>
      <x:c r="G117" s="17" t="str">
        <x:v>Yield — Wheat</x:v>
      </x:c>
      <x:c r="H117" s="17" t="str">
        <x:v>kg/ha</x:v>
      </x:c>
      <x:c r="I117" s="76" t="n">
        <x:v>2462.8</x:v>
      </x:c>
      <x:c r="J117" s="17" t="str">
        <x:v>OBSERVED</x:v>
      </x:c>
      <x:c r="K117" s="17" t="str"/>
      <x:c r="L117" s="17" t="str">
        <x:v>https://www.fao.org/faostat/en/#data/QCL</x:v>
      </x:c>
      <x:c r="M117" s="17" t="str">
        <x:v>https://bulks-faostat.fao.org/production/Production_Crops_Livestock_E_Asia.zip</x:v>
      </x:c>
      <x:c r="N117" s="17" t="n">
        <x:v>46263.093028587966</x:v>
      </x:c>
    </x:row>
    <x:row r="118">
      <x:c r="A118" s="17" t="str">
        <x:v>OBSERVATION</x:v>
      </x:c>
      <x:c r="B118" s="17" t="str">
        <x:v>agriculture</x:v>
      </x:c>
      <x:c r="C118" s="17" t="str">
        <x:v>fao-faostat-qcl</x:v>
      </x:c>
      <x:c r="D118" s="17" t="str">
        <x:v>2018</x:v>
      </x:c>
      <x:c r="E118" s="17" t="str">
        <x:v>FAOSTAT-QCL</x:v>
      </x:c>
      <x:c r="F118" s="17" t="str">
        <x:v>QCL:15:5510</x:v>
      </x:c>
      <x:c r="G118" s="17" t="str">
        <x:v>Production — Wheat</x:v>
      </x:c>
      <x:c r="H118" s="17" t="str">
        <x:v>t</x:v>
      </x:c>
      <x:c r="I118" s="76" t="n">
        <x:v>13300000</x:v>
      </x:c>
      <x:c r="J118" s="17" t="str">
        <x:v>OBSERVED</x:v>
      </x:c>
      <x:c r="K118" s="17" t="str"/>
      <x:c r="L118" s="17" t="str">
        <x:v>https://www.fao.org/faostat/en/#data/QCL</x:v>
      </x:c>
      <x:c r="M118" s="17" t="str">
        <x:v>https://bulks-faostat.fao.org/production/Production_Crops_Livestock_E_Asia.zip</x:v>
      </x:c>
      <x:c r="N118" s="17" t="n">
        <x:v>46263.093028587966</x:v>
      </x:c>
    </x:row>
    <x:row r="119">
      <x:c r="A119" s="17" t="str">
        <x:v>OBSERVATION</x:v>
      </x:c>
      <x:c r="B119" s="17" t="str">
        <x:v>agriculture</x:v>
      </x:c>
      <x:c r="C119" s="17" t="str">
        <x:v>fao-faostat-qcl</x:v>
      </x:c>
      <x:c r="D119" s="17" t="str">
        <x:v>2018</x:v>
      </x:c>
      <x:c r="E119" s="17" t="str">
        <x:v>FAOSTAT-QCL</x:v>
      </x:c>
      <x:c r="F119" s="17" t="str">
        <x:v>QCL:156:5312</x:v>
      </x:c>
      <x:c r="G119" s="17" t="str">
        <x:v>Area harvested — Sugar cane</x:v>
      </x:c>
      <x:c r="H119" s="17" t="str">
        <x:v>ha</x:v>
      </x:c>
      <x:c r="I119" s="76" t="n">
        <x:v>106446</x:v>
      </x:c>
      <x:c r="J119" s="17" t="str">
        <x:v>OBSERVED</x:v>
      </x:c>
      <x:c r="K119" s="17" t="str"/>
      <x:c r="L119" s="17" t="str">
        <x:v>https://www.fao.org/faostat/en/#data/QCL</x:v>
      </x:c>
      <x:c r="M119" s="17" t="str">
        <x:v>https://bulks-faostat.fao.org/production/Production_Crops_Livestock_E_Asia.zip</x:v>
      </x:c>
      <x:c r="N119" s="17" t="n">
        <x:v>46263.093028587966</x:v>
      </x:c>
    </x:row>
    <x:row r="120">
      <x:c r="A120" s="17" t="str">
        <x:v>OBSERVATION</x:v>
      </x:c>
      <x:c r="B120" s="17" t="str">
        <x:v>agriculture</x:v>
      </x:c>
      <x:c r="C120" s="17" t="str">
        <x:v>fao-faostat-qcl</x:v>
      </x:c>
      <x:c r="D120" s="17" t="str">
        <x:v>2018</x:v>
      </x:c>
      <x:c r="E120" s="17" t="str">
        <x:v>FAOSTAT-QCL</x:v>
      </x:c>
      <x:c r="F120" s="17" t="str">
        <x:v>QCL:156:5412</x:v>
      </x:c>
      <x:c r="G120" s="17" t="str">
        <x:v>Yield — Sugar cane</x:v>
      </x:c>
      <x:c r="H120" s="17" t="str">
        <x:v>kg/ha</x:v>
      </x:c>
      <x:c r="I120" s="76" t="n">
        <x:v>85491.3</x:v>
      </x:c>
      <x:c r="J120" s="17" t="str">
        <x:v>OBSERVED</x:v>
      </x:c>
      <x:c r="K120" s="17" t="str"/>
      <x:c r="L120" s="17" t="str">
        <x:v>https://www.fao.org/faostat/en/#data/QCL</x:v>
      </x:c>
      <x:c r="M120" s="17" t="str">
        <x:v>https://bulks-faostat.fao.org/production/Production_Crops_Livestock_E_Asia.zip</x:v>
      </x:c>
      <x:c r="N120" s="17" t="n">
        <x:v>46263.093028587966</x:v>
      </x:c>
    </x:row>
    <x:row r="121">
      <x:c r="A121" s="17" t="str">
        <x:v>OBSERVATION</x:v>
      </x:c>
      <x:c r="B121" s="17" t="str">
        <x:v>agriculture</x:v>
      </x:c>
      <x:c r="C121" s="17" t="str">
        <x:v>fao-faostat-qcl</x:v>
      </x:c>
      <x:c r="D121" s="17" t="str">
        <x:v>2018</x:v>
      </x:c>
      <x:c r="E121" s="17" t="str">
        <x:v>FAOSTAT-QCL</x:v>
      </x:c>
      <x:c r="F121" s="17" t="str">
        <x:v>QCL:156:5510</x:v>
      </x:c>
      <x:c r="G121" s="17" t="str">
        <x:v>Production — Sugar cane</x:v>
      </x:c>
      <x:c r="H121" s="17" t="str">
        <x:v>t</x:v>
      </x:c>
      <x:c r="I121" s="76" t="n">
        <x:v>9100206.34</x:v>
      </x:c>
      <x:c r="J121" s="17" t="str">
        <x:v>OBSERVED</x:v>
      </x:c>
      <x:c r="K121" s="17" t="str"/>
      <x:c r="L121" s="17" t="str">
        <x:v>https://www.fao.org/faostat/en/#data/QCL</x:v>
      </x:c>
      <x:c r="M121" s="17" t="str">
        <x:v>https://bulks-faostat.fao.org/production/Production_Crops_Livestock_E_Asia.zip</x:v>
      </x:c>
      <x:c r="N121" s="17" t="n">
        <x:v>46263.093028587966</x:v>
      </x:c>
    </x:row>
    <x:row r="122">
      <x:c r="A122" s="17" t="str">
        <x:v>OBSERVATION</x:v>
      </x:c>
      <x:c r="B122" s="17" t="str">
        <x:v>agriculture</x:v>
      </x:c>
      <x:c r="C122" s="17" t="str">
        <x:v>fao-faostat-qcl</x:v>
      </x:c>
      <x:c r="D122" s="17" t="str">
        <x:v>2018</x:v>
      </x:c>
      <x:c r="E122" s="17" t="str">
        <x:v>FAOSTAT-QCL</x:v>
      </x:c>
      <x:c r="F122" s="17" t="str">
        <x:v>QCL:157:5312</x:v>
      </x:c>
      <x:c r="G122" s="17" t="str">
        <x:v>Area harvested — Sugar beet</x:v>
      </x:c>
      <x:c r="H122" s="17" t="str">
        <x:v>ha</x:v>
      </x:c>
      <x:c r="I122" s="76" t="n">
        <x:v>101058</x:v>
      </x:c>
      <x:c r="J122" s="17" t="str">
        <x:v>OBSERVED</x:v>
      </x:c>
      <x:c r="K122" s="17" t="str"/>
      <x:c r="L122" s="17" t="str">
        <x:v>https://www.fao.org/faostat/en/#data/QCL</x:v>
      </x:c>
      <x:c r="M122" s="17" t="str">
        <x:v>https://bulks-faostat.fao.org/production/Production_Crops_Livestock_E_Asia.zip</x:v>
      </x:c>
      <x:c r="N122" s="17" t="n">
        <x:v>46263.093028587966</x:v>
      </x:c>
    </x:row>
    <x:row r="123">
      <x:c r="A123" s="17" t="str">
        <x:v>OBSERVATION</x:v>
      </x:c>
      <x:c r="B123" s="17" t="str">
        <x:v>agriculture</x:v>
      </x:c>
      <x:c r="C123" s="17" t="str">
        <x:v>fao-faostat-qcl</x:v>
      </x:c>
      <x:c r="D123" s="17" t="str">
        <x:v>2018</x:v>
      </x:c>
      <x:c r="E123" s="17" t="str">
        <x:v>FAOSTAT-QCL</x:v>
      </x:c>
      <x:c r="F123" s="17" t="str">
        <x:v>QCL:157:5412</x:v>
      </x:c>
      <x:c r="G123" s="17" t="str">
        <x:v>Yield — Sugar beet</x:v>
      </x:c>
      <x:c r="H123" s="17" t="str">
        <x:v>kg/ha</x:v>
      </x:c>
      <x:c r="I123" s="76" t="n">
        <x:v>62247.4</x:v>
      </x:c>
      <x:c r="J123" s="17" t="str">
        <x:v>OBSERVED</x:v>
      </x:c>
      <x:c r="K123" s="17" t="str"/>
      <x:c r="L123" s="17" t="str">
        <x:v>https://www.fao.org/faostat/en/#data/QCL</x:v>
      </x:c>
      <x:c r="M123" s="17" t="str">
        <x:v>https://bulks-faostat.fao.org/production/Production_Crops_Livestock_E_Asia.zip</x:v>
      </x:c>
      <x:c r="N123" s="17" t="n">
        <x:v>46263.093028587966</x:v>
      </x:c>
    </x:row>
    <x:row r="124">
      <x:c r="A124" s="17" t="str">
        <x:v>OBSERVATION</x:v>
      </x:c>
      <x:c r="B124" s="17" t="str">
        <x:v>agriculture</x:v>
      </x:c>
      <x:c r="C124" s="17" t="str">
        <x:v>fao-faostat-qcl</x:v>
      </x:c>
      <x:c r="D124" s="17" t="str">
        <x:v>2018</x:v>
      </x:c>
      <x:c r="E124" s="17" t="str">
        <x:v>FAOSTAT-QCL</x:v>
      </x:c>
      <x:c r="F124" s="17" t="str">
        <x:v>QCL:157:5510</x:v>
      </x:c>
      <x:c r="G124" s="17" t="str">
        <x:v>Production — Sugar beet</x:v>
      </x:c>
      <x:c r="H124" s="17" t="str">
        <x:v>t</x:v>
      </x:c>
      <x:c r="I124" s="76" t="n">
        <x:v>6290598.84</x:v>
      </x:c>
      <x:c r="J124" s="17" t="str">
        <x:v>OBSERVED</x:v>
      </x:c>
      <x:c r="K124" s="17" t="str"/>
      <x:c r="L124" s="17" t="str">
        <x:v>https://www.fao.org/faostat/en/#data/QCL</x:v>
      </x:c>
      <x:c r="M124" s="17" t="str">
        <x:v>https://bulks-faostat.fao.org/production/Production_Crops_Livestock_E_Asia.zip</x:v>
      </x:c>
      <x:c r="N124" s="17" t="n">
        <x:v>46263.093028587966</x:v>
      </x:c>
    </x:row>
    <x:row r="125">
      <x:c r="A125" s="17" t="str">
        <x:v>OBSERVATION</x:v>
      </x:c>
      <x:c r="B125" s="17" t="str">
        <x:v>agriculture</x:v>
      </x:c>
      <x:c r="C125" s="17" t="str">
        <x:v>fao-faostat-qcl</x:v>
      </x:c>
      <x:c r="D125" s="17" t="str">
        <x:v>2018</x:v>
      </x:c>
      <x:c r="E125" s="17" t="str">
        <x:v>FAOSTAT-QCL</x:v>
      </x:c>
      <x:c r="F125" s="17" t="str">
        <x:v>QCL:27:5312</x:v>
      </x:c>
      <x:c r="G125" s="17" t="str">
        <x:v>Area harvested — Rice</x:v>
      </x:c>
      <x:c r="H125" s="17" t="str">
        <x:v>ha</x:v>
      </x:c>
      <x:c r="I125" s="76" t="n">
        <x:v>623000</x:v>
      </x:c>
      <x:c r="J125" s="17" t="str">
        <x:v>OBSERVED</x:v>
      </x:c>
      <x:c r="K125" s="17" t="str"/>
      <x:c r="L125" s="17" t="str">
        <x:v>https://www.fao.org/faostat/en/#data/QCL</x:v>
      </x:c>
      <x:c r="M125" s="17" t="str">
        <x:v>https://bulks-faostat.fao.org/production/Production_Crops_Livestock_E_Asia.zip</x:v>
      </x:c>
      <x:c r="N125" s="17" t="n">
        <x:v>46263.093028587966</x:v>
      </x:c>
    </x:row>
    <x:row r="126">
      <x:c r="A126" s="17" t="str">
        <x:v>OBSERVATION</x:v>
      </x:c>
      <x:c r="B126" s="17" t="str">
        <x:v>agriculture</x:v>
      </x:c>
      <x:c r="C126" s="17" t="str">
        <x:v>fao-faostat-qcl</x:v>
      </x:c>
      <x:c r="D126" s="17" t="str">
        <x:v>2018</x:v>
      </x:c>
      <x:c r="E126" s="17" t="str">
        <x:v>FAOSTAT-QCL</x:v>
      </x:c>
      <x:c r="F126" s="17" t="str">
        <x:v>QCL:27:5412</x:v>
      </x:c>
      <x:c r="G126" s="17" t="str">
        <x:v>Yield — Rice</x:v>
      </x:c>
      <x:c r="H126" s="17" t="str">
        <x:v>kg/ha</x:v>
      </x:c>
      <x:c r="I126" s="76" t="n">
        <x:v>4986.2</x:v>
      </x:c>
      <x:c r="J126" s="17" t="str">
        <x:v>OBSERVED</x:v>
      </x:c>
      <x:c r="K126" s="17" t="str"/>
      <x:c r="L126" s="17" t="str">
        <x:v>https://www.fao.org/faostat/en/#data/QCL</x:v>
      </x:c>
      <x:c r="M126" s="17" t="str">
        <x:v>https://bulks-faostat.fao.org/production/Production_Crops_Livestock_E_Asia.zip</x:v>
      </x:c>
      <x:c r="N126" s="17" t="n">
        <x:v>46263.093028587966</x:v>
      </x:c>
    </x:row>
    <x:row r="127">
      <x:c r="A127" s="17" t="str">
        <x:v>OBSERVATION</x:v>
      </x:c>
      <x:c r="B127" s="17" t="str">
        <x:v>agriculture</x:v>
      </x:c>
      <x:c r="C127" s="17" t="str">
        <x:v>fao-faostat-qcl</x:v>
      </x:c>
      <x:c r="D127" s="17" t="str">
        <x:v>2018</x:v>
      </x:c>
      <x:c r="E127" s="17" t="str">
        <x:v>FAOSTAT-QCL</x:v>
      </x:c>
      <x:c r="F127" s="17" t="str">
        <x:v>QCL:27:5510</x:v>
      </x:c>
      <x:c r="G127" s="17" t="str">
        <x:v>Production — Rice</x:v>
      </x:c>
      <x:c r="H127" s="17" t="str">
        <x:v>t</x:v>
      </x:c>
      <x:c r="I127" s="76" t="n">
        <x:v>3106400</x:v>
      </x:c>
      <x:c r="J127" s="17" t="str">
        <x:v>OBSERVED</x:v>
      </x:c>
      <x:c r="K127" s="17" t="str"/>
      <x:c r="L127" s="17" t="str">
        <x:v>https://www.fao.org/faostat/en/#data/QCL</x:v>
      </x:c>
      <x:c r="M127" s="17" t="str">
        <x:v>https://bulks-faostat.fao.org/production/Production_Crops_Livestock_E_Asia.zip</x:v>
      </x:c>
      <x:c r="N127" s="17" t="n">
        <x:v>46263.093028587966</x:v>
      </x:c>
    </x:row>
    <x:row r="128">
      <x:c r="A128" s="17" t="str">
        <x:v>OBSERVATION</x:v>
      </x:c>
      <x:c r="B128" s="17" t="str">
        <x:v>agriculture</x:v>
      </x:c>
      <x:c r="C128" s="17" t="str">
        <x:v>fao-faostat-qcl</x:v>
      </x:c>
      <x:c r="D128" s="17" t="str">
        <x:v>2018</x:v>
      </x:c>
      <x:c r="E128" s="17" t="str">
        <x:v>FAOSTAT-QCL</x:v>
      </x:c>
      <x:c r="F128" s="17" t="str">
        <x:v>QCL:388:5312</x:v>
      </x:c>
      <x:c r="G128" s="17" t="str">
        <x:v>Area harvested — Tomatoes</x:v>
      </x:c>
      <x:c r="H128" s="17" t="str">
        <x:v>ha</x:v>
      </x:c>
      <x:c r="I128" s="76" t="n">
        <x:v>106705</x:v>
      </x:c>
      <x:c r="J128" s="17" t="str">
        <x:v>OBSERVED</x:v>
      </x:c>
      <x:c r="K128" s="17" t="str"/>
      <x:c r="L128" s="17" t="str">
        <x:v>https://www.fao.org/faostat/en/#data/QCL</x:v>
      </x:c>
      <x:c r="M128" s="17" t="str">
        <x:v>https://bulks-faostat.fao.org/production/Production_Crops_Livestock_E_Asia.zip</x:v>
      </x:c>
      <x:c r="N128" s="17" t="n">
        <x:v>46263.093028587966</x:v>
      </x:c>
    </x:row>
    <x:row r="129">
      <x:c r="A129" s="17" t="str">
        <x:v>OBSERVATION</x:v>
      </x:c>
      <x:c r="B129" s="17" t="str">
        <x:v>agriculture</x:v>
      </x:c>
      <x:c r="C129" s="17" t="str">
        <x:v>fao-faostat-qcl</x:v>
      </x:c>
      <x:c r="D129" s="17" t="str">
        <x:v>2018</x:v>
      </x:c>
      <x:c r="E129" s="17" t="str">
        <x:v>FAOSTAT-QCL</x:v>
      </x:c>
      <x:c r="F129" s="17" t="str">
        <x:v>QCL:388:5412</x:v>
      </x:c>
      <x:c r="G129" s="17" t="str">
        <x:v>Yield — Tomatoes</x:v>
      </x:c>
      <x:c r="H129" s="17" t="str">
        <x:v>kg/ha</x:v>
      </x:c>
      <x:c r="I129" s="76" t="n">
        <x:v>46203.7</x:v>
      </x:c>
      <x:c r="J129" s="17" t="str">
        <x:v>OBSERVED</x:v>
      </x:c>
      <x:c r="K129" s="17" t="str"/>
      <x:c r="L129" s="17" t="str">
        <x:v>https://www.fao.org/faostat/en/#data/QCL</x:v>
      </x:c>
      <x:c r="M129" s="17" t="str">
        <x:v>https://bulks-faostat.fao.org/production/Production_Crops_Livestock_E_Asia.zip</x:v>
      </x:c>
      <x:c r="N129" s="17" t="n">
        <x:v>46263.093028587966</x:v>
      </x:c>
    </x:row>
    <x:row r="130">
      <x:c r="A130" s="17" t="str">
        <x:v>OBSERVATION</x:v>
      </x:c>
      <x:c r="B130" s="17" t="str">
        <x:v>agriculture</x:v>
      </x:c>
      <x:c r="C130" s="17" t="str">
        <x:v>fao-faostat-qcl</x:v>
      </x:c>
      <x:c r="D130" s="17" t="str">
        <x:v>2018</x:v>
      </x:c>
      <x:c r="E130" s="17" t="str">
        <x:v>FAOSTAT-QCL</x:v>
      </x:c>
      <x:c r="F130" s="17" t="str">
        <x:v>QCL:388:5510</x:v>
      </x:c>
      <x:c r="G130" s="17" t="str">
        <x:v>Production — Tomatoes</x:v>
      </x:c>
      <x:c r="H130" s="17" t="str">
        <x:v>t</x:v>
      </x:c>
      <x:c r="I130" s="76" t="n">
        <x:v>4930169.48</x:v>
      </x:c>
      <x:c r="J130" s="17" t="str">
        <x:v>OBSERVED</x:v>
      </x:c>
      <x:c r="K130" s="17" t="str"/>
      <x:c r="L130" s="17" t="str">
        <x:v>https://www.fao.org/faostat/en/#data/QCL</x:v>
      </x:c>
      <x:c r="M130" s="17" t="str">
        <x:v>https://bulks-faostat.fao.org/production/Production_Crops_Livestock_E_Asia.zip</x:v>
      </x:c>
      <x:c r="N130" s="17" t="n">
        <x:v>46263.093028587966</x:v>
      </x:c>
    </x:row>
    <x:row r="131">
      <x:c r="A131" s="17" t="str">
        <x:v>OBSERVATION</x:v>
      </x:c>
      <x:c r="B131" s="17" t="str">
        <x:v>agriculture</x:v>
      </x:c>
      <x:c r="C131" s="17" t="str">
        <x:v>fao-faostat-qcl</x:v>
      </x:c>
      <x:c r="D131" s="17" t="str">
        <x:v>2018</x:v>
      </x:c>
      <x:c r="E131" s="17" t="str">
        <x:v>FAOSTAT-QCL</x:v>
      </x:c>
      <x:c r="F131" s="17" t="str">
        <x:v>QCL:403:5312</x:v>
      </x:c>
      <x:c r="G131" s="17" t="str">
        <x:v>Area harvested — Onions and shallots, dry (excluding dehydrated)</x:v>
      </x:c>
      <x:c r="H131" s="17" t="str">
        <x:v>ha</x:v>
      </x:c>
      <x:c r="I131" s="76" t="n">
        <x:v>40901</x:v>
      </x:c>
      <x:c r="J131" s="17" t="str">
        <x:v>OBSERVED</x:v>
      </x:c>
      <x:c r="K131" s="17" t="str"/>
      <x:c r="L131" s="17" t="str">
        <x:v>https://www.fao.org/faostat/en/#data/QCL</x:v>
      </x:c>
      <x:c r="M131" s="17" t="str">
        <x:v>https://bulks-faostat.fao.org/production/Production_Crops_Livestock_E_Asia.zip</x:v>
      </x:c>
      <x:c r="N131" s="17" t="n">
        <x:v>46263.093028587966</x:v>
      </x:c>
    </x:row>
    <x:row r="132">
      <x:c r="A132" s="17" t="str">
        <x:v>OBSERVATION</x:v>
      </x:c>
      <x:c r="B132" s="17" t="str">
        <x:v>agriculture</x:v>
      </x:c>
      <x:c r="C132" s="17" t="str">
        <x:v>fao-faostat-qcl</x:v>
      </x:c>
      <x:c r="D132" s="17" t="str">
        <x:v>2018</x:v>
      </x:c>
      <x:c r="E132" s="17" t="str">
        <x:v>FAOSTAT-QCL</x:v>
      </x:c>
      <x:c r="F132" s="17" t="str">
        <x:v>QCL:403:5412</x:v>
      </x:c>
      <x:c r="G132" s="17" t="str">
        <x:v>Yield — Onions and shallots, dry (excluding dehydrated)</x:v>
      </x:c>
      <x:c r="H132" s="17" t="str">
        <x:v>kg/ha</x:v>
      </x:c>
      <x:c r="I132" s="76" t="n">
        <x:v>37106.1</x:v>
      </x:c>
      <x:c r="J132" s="17" t="str">
        <x:v>OBSERVED</x:v>
      </x:c>
      <x:c r="K132" s="17" t="str"/>
      <x:c r="L132" s="17" t="str">
        <x:v>https://www.fao.org/faostat/en/#data/QCL</x:v>
      </x:c>
      <x:c r="M132" s="17" t="str">
        <x:v>https://bulks-faostat.fao.org/production/Production_Crops_Livestock_E_Asia.zip</x:v>
      </x:c>
      <x:c r="N132" s="17" t="n">
        <x:v>46263.093028587966</x:v>
      </x:c>
    </x:row>
    <x:row r="133">
      <x:c r="A133" s="17" t="str">
        <x:v>OBSERVATION</x:v>
      </x:c>
      <x:c r="B133" s="17" t="str">
        <x:v>agriculture</x:v>
      </x:c>
      <x:c r="C133" s="17" t="str">
        <x:v>fao-faostat-qcl</x:v>
      </x:c>
      <x:c r="D133" s="17" t="str">
        <x:v>2018</x:v>
      </x:c>
      <x:c r="E133" s="17" t="str">
        <x:v>FAOSTAT-QCL</x:v>
      </x:c>
      <x:c r="F133" s="17" t="str">
        <x:v>QCL:403:5510</x:v>
      </x:c>
      <x:c r="G133" s="17" t="str">
        <x:v>Production — Onions and shallots, dry (excluding dehydrated)</x:v>
      </x:c>
      <x:c r="H133" s="17" t="str">
        <x:v>t</x:v>
      </x:c>
      <x:c r="I133" s="76" t="n">
        <x:v>1517677.27</x:v>
      </x:c>
      <x:c r="J133" s="17" t="str">
        <x:v>OBSERVED</x:v>
      </x:c>
      <x:c r="K133" s="17" t="str"/>
      <x:c r="L133" s="17" t="str">
        <x:v>https://www.fao.org/faostat/en/#data/QCL</x:v>
      </x:c>
      <x:c r="M133" s="17" t="str">
        <x:v>https://bulks-faostat.fao.org/production/Production_Crops_Livestock_E_Asia.zip</x:v>
      </x:c>
      <x:c r="N133" s="17" t="n">
        <x:v>46263.093028587966</x:v>
      </x:c>
    </x:row>
    <x:row r="134">
      <x:c r="A134" s="17" t="str">
        <x:v>OBSERVATION</x:v>
      </x:c>
      <x:c r="B134" s="17" t="str">
        <x:v>agriculture</x:v>
      </x:c>
      <x:c r="C134" s="17" t="str">
        <x:v>fao-faostat-qcl</x:v>
      </x:c>
      <x:c r="D134" s="17" t="str">
        <x:v>2018</x:v>
      </x:c>
      <x:c r="E134" s="17" t="str">
        <x:v>FAOSTAT-QCL</x:v>
      </x:c>
      <x:c r="F134" s="17" t="str">
        <x:v>QCL:44:5312</x:v>
      </x:c>
      <x:c r="G134" s="17" t="str">
        <x:v>Area harvested — Barley</x:v>
      </x:c>
      <x:c r="H134" s="17" t="str">
        <x:v>ha</x:v>
      </x:c>
      <x:c r="I134" s="76" t="n">
        <x:v>1453600</x:v>
      </x:c>
      <x:c r="J134" s="17" t="str">
        <x:v>OBSERVED</x:v>
      </x:c>
      <x:c r="K134" s="17" t="str"/>
      <x:c r="L134" s="17" t="str">
        <x:v>https://www.fao.org/faostat/en/#data/QCL</x:v>
      </x:c>
      <x:c r="M134" s="17" t="str">
        <x:v>https://bulks-faostat.fao.org/production/Production_Crops_Livestock_E_Asia.zip</x:v>
      </x:c>
      <x:c r="N134" s="17" t="n">
        <x:v>46263.093028587966</x:v>
      </x:c>
    </x:row>
    <x:row r="135">
      <x:c r="A135" s="17" t="str">
        <x:v>OBSERVATION</x:v>
      </x:c>
      <x:c r="B135" s="17" t="str">
        <x:v>agriculture</x:v>
      </x:c>
      <x:c r="C135" s="17" t="str">
        <x:v>fao-faostat-qcl</x:v>
      </x:c>
      <x:c r="D135" s="17" t="str">
        <x:v>2018</x:v>
      </x:c>
      <x:c r="E135" s="17" t="str">
        <x:v>FAOSTAT-QCL</x:v>
      </x:c>
      <x:c r="F135" s="17" t="str">
        <x:v>QCL:44:5412</x:v>
      </x:c>
      <x:c r="G135" s="17" t="str">
        <x:v>Yield — Barley</x:v>
      </x:c>
      <x:c r="H135" s="17" t="str">
        <x:v>kg/ha</x:v>
      </x:c>
      <x:c r="I135" s="76" t="n">
        <x:v>2133.9</x:v>
      </x:c>
      <x:c r="J135" s="17" t="str">
        <x:v>OBSERVED</x:v>
      </x:c>
      <x:c r="K135" s="17" t="str"/>
      <x:c r="L135" s="17" t="str">
        <x:v>https://www.fao.org/faostat/en/#data/QCL</x:v>
      </x:c>
      <x:c r="M135" s="17" t="str">
        <x:v>https://bulks-faostat.fao.org/production/Production_Crops_Livestock_E_Asia.zip</x:v>
      </x:c>
      <x:c r="N135" s="17" t="n">
        <x:v>46263.093028587966</x:v>
      </x:c>
    </x:row>
    <x:row r="136">
      <x:c r="A136" s="17" t="str">
        <x:v>OBSERVATION</x:v>
      </x:c>
      <x:c r="B136" s="17" t="str">
        <x:v>agriculture</x:v>
      </x:c>
      <x:c r="C136" s="17" t="str">
        <x:v>fao-faostat-qcl</x:v>
      </x:c>
      <x:c r="D136" s="17" t="str">
        <x:v>2018</x:v>
      </x:c>
      <x:c r="E136" s="17" t="str">
        <x:v>FAOSTAT-QCL</x:v>
      </x:c>
      <x:c r="F136" s="17" t="str">
        <x:v>QCL:44:5510</x:v>
      </x:c>
      <x:c r="G136" s="17" t="str">
        <x:v>Production — Barley</x:v>
      </x:c>
      <x:c r="H136" s="17" t="str">
        <x:v>t</x:v>
      </x:c>
      <x:c r="I136" s="76" t="n">
        <x:v>3101800</x:v>
      </x:c>
      <x:c r="J136" s="17" t="str">
        <x:v>OBSERVED</x:v>
      </x:c>
      <x:c r="K136" s="17" t="str"/>
      <x:c r="L136" s="17" t="str">
        <x:v>https://www.fao.org/faostat/en/#data/QCL</x:v>
      </x:c>
      <x:c r="M136" s="17" t="str">
        <x:v>https://bulks-faostat.fao.org/production/Production_Crops_Livestock_E_Asia.zip</x:v>
      </x:c>
      <x:c r="N136" s="17" t="n">
        <x:v>46263.093028587966</x:v>
      </x:c>
    </x:row>
    <x:row r="137">
      <x:c r="A137" s="17" t="str">
        <x:v>OBSERVATION</x:v>
      </x:c>
      <x:c r="B137" s="17" t="str">
        <x:v>agriculture</x:v>
      </x:c>
      <x:c r="C137" s="17" t="str">
        <x:v>fao-faostat-qcl</x:v>
      </x:c>
      <x:c r="D137" s="17" t="str">
        <x:v>2018</x:v>
      </x:c>
      <x:c r="E137" s="17" t="str">
        <x:v>FAOSTAT-QCL</x:v>
      </x:c>
      <x:c r="F137" s="17" t="str">
        <x:v>QCL:490:5312</x:v>
      </x:c>
      <x:c r="G137" s="17" t="str">
        <x:v>Area harvested — Oranges</x:v>
      </x:c>
      <x:c r="H137" s="17" t="str">
        <x:v>ha</x:v>
      </x:c>
      <x:c r="I137" s="76" t="n">
        <x:v>65580</x:v>
      </x:c>
      <x:c r="J137" s="17" t="str">
        <x:v>OBSERVED</x:v>
      </x:c>
      <x:c r="K137" s="17" t="str"/>
      <x:c r="L137" s="17" t="str">
        <x:v>https://www.fao.org/faostat/en/#data/QCL</x:v>
      </x:c>
      <x:c r="M137" s="17" t="str">
        <x:v>https://bulks-faostat.fao.org/production/Production_Crops_Livestock_E_Asia.zip</x:v>
      </x:c>
      <x:c r="N137" s="17" t="n">
        <x:v>46263.093028587966</x:v>
      </x:c>
    </x:row>
    <x:row r="138">
      <x:c r="A138" s="17" t="str">
        <x:v>OBSERVATION</x:v>
      </x:c>
      <x:c r="B138" s="17" t="str">
        <x:v>agriculture</x:v>
      </x:c>
      <x:c r="C138" s="17" t="str">
        <x:v>fao-faostat-qcl</x:v>
      </x:c>
      <x:c r="D138" s="17" t="str">
        <x:v>2018</x:v>
      </x:c>
      <x:c r="E138" s="17" t="str">
        <x:v>FAOSTAT-QCL</x:v>
      </x:c>
      <x:c r="F138" s="17" t="str">
        <x:v>QCL:490:5412</x:v>
      </x:c>
      <x:c r="G138" s="17" t="str">
        <x:v>Yield — Oranges</x:v>
      </x:c>
      <x:c r="H138" s="17" t="str">
        <x:v>kg/ha</x:v>
      </x:c>
      <x:c r="I138" s="76" t="n">
        <x:v>33313</x:v>
      </x:c>
      <x:c r="J138" s="17" t="str">
        <x:v>OBSERVED</x:v>
      </x:c>
      <x:c r="K138" s="17" t="str"/>
      <x:c r="L138" s="17" t="str">
        <x:v>https://www.fao.org/faostat/en/#data/QCL</x:v>
      </x:c>
      <x:c r="M138" s="17" t="str">
        <x:v>https://bulks-faostat.fao.org/production/Production_Crops_Livestock_E_Asia.zip</x:v>
      </x:c>
      <x:c r="N138" s="17" t="n">
        <x:v>46263.093028587966</x:v>
      </x:c>
    </x:row>
    <x:row r="139">
      <x:c r="A139" s="17" t="str">
        <x:v>OBSERVATION</x:v>
      </x:c>
      <x:c r="B139" s="17" t="str">
        <x:v>agriculture</x:v>
      </x:c>
      <x:c r="C139" s="17" t="str">
        <x:v>fao-faostat-qcl</x:v>
      </x:c>
      <x:c r="D139" s="17" t="str">
        <x:v>2018</x:v>
      </x:c>
      <x:c r="E139" s="17" t="str">
        <x:v>FAOSTAT-QCL</x:v>
      </x:c>
      <x:c r="F139" s="17" t="str">
        <x:v>QCL:490:5510</x:v>
      </x:c>
      <x:c r="G139" s="17" t="str">
        <x:v>Production — Oranges</x:v>
      </x:c>
      <x:c r="H139" s="17" t="str">
        <x:v>t</x:v>
      </x:c>
      <x:c r="I139" s="76" t="n">
        <x:v>2184675.54</x:v>
      </x:c>
      <x:c r="J139" s="17" t="str">
        <x:v>OBSERVED</x:v>
      </x:c>
      <x:c r="K139" s="17" t="str"/>
      <x:c r="L139" s="17" t="str">
        <x:v>https://www.fao.org/faostat/en/#data/QCL</x:v>
      </x:c>
      <x:c r="M139" s="17" t="str">
        <x:v>https://bulks-faostat.fao.org/production/Production_Crops_Livestock_E_Asia.zip</x:v>
      </x:c>
      <x:c r="N139" s="17" t="n">
        <x:v>46263.093028587966</x:v>
      </x:c>
    </x:row>
    <x:row r="140">
      <x:c r="A140" s="17" t="str">
        <x:v>OBSERVATION</x:v>
      </x:c>
      <x:c r="B140" s="17" t="str">
        <x:v>agriculture</x:v>
      </x:c>
      <x:c r="C140" s="17" t="str">
        <x:v>fao-faostat-qcl</x:v>
      </x:c>
      <x:c r="D140" s="17" t="str">
        <x:v>2018</x:v>
      </x:c>
      <x:c r="E140" s="17" t="str">
        <x:v>FAOSTAT-QCL</x:v>
      </x:c>
      <x:c r="F140" s="17" t="str">
        <x:v>QCL:515:5312</x:v>
      </x:c>
      <x:c r="G140" s="17" t="str">
        <x:v>Area harvested — Apples</x:v>
      </x:c>
      <x:c r="H140" s="17" t="str">
        <x:v>ha</x:v>
      </x:c>
      <x:c r="I140" s="76" t="n">
        <x:v>93400</x:v>
      </x:c>
      <x:c r="J140" s="17" t="str">
        <x:v>OBSERVED</x:v>
      </x:c>
      <x:c r="K140" s="17" t="str"/>
      <x:c r="L140" s="17" t="str">
        <x:v>https://www.fao.org/faostat/en/#data/QCL</x:v>
      </x:c>
      <x:c r="M140" s="17" t="str">
        <x:v>https://bulks-faostat.fao.org/production/Production_Crops_Livestock_E_Asia.zip</x:v>
      </x:c>
      <x:c r="N140" s="17" t="n">
        <x:v>46263.093028587966</x:v>
      </x:c>
    </x:row>
    <x:row r="141">
      <x:c r="A141" s="17" t="str">
        <x:v>OBSERVATION</x:v>
      </x:c>
      <x:c r="B141" s="17" t="str">
        <x:v>agriculture</x:v>
      </x:c>
      <x:c r="C141" s="17" t="str">
        <x:v>fao-faostat-qcl</x:v>
      </x:c>
      <x:c r="D141" s="17" t="str">
        <x:v>2018</x:v>
      </x:c>
      <x:c r="E141" s="17" t="str">
        <x:v>FAOSTAT-QCL</x:v>
      </x:c>
      <x:c r="F141" s="17" t="str">
        <x:v>QCL:515:5412</x:v>
      </x:c>
      <x:c r="G141" s="17" t="str">
        <x:v>Yield — Apples</x:v>
      </x:c>
      <x:c r="H141" s="17" t="str">
        <x:v>kg/ha</x:v>
      </x:c>
      <x:c r="I141" s="76" t="n">
        <x:v>20735.5</x:v>
      </x:c>
      <x:c r="J141" s="17" t="str">
        <x:v>OBSERVED</x:v>
      </x:c>
      <x:c r="K141" s="17" t="str"/>
      <x:c r="L141" s="17" t="str">
        <x:v>https://www.fao.org/faostat/en/#data/QCL</x:v>
      </x:c>
      <x:c r="M141" s="17" t="str">
        <x:v>https://bulks-faostat.fao.org/production/Production_Crops_Livestock_E_Asia.zip</x:v>
      </x:c>
      <x:c r="N141" s="17" t="n">
        <x:v>46263.093028587966</x:v>
      </x:c>
    </x:row>
    <x:row r="142">
      <x:c r="A142" s="17" t="str">
        <x:v>OBSERVATION</x:v>
      </x:c>
      <x:c r="B142" s="17" t="str">
        <x:v>agriculture</x:v>
      </x:c>
      <x:c r="C142" s="17" t="str">
        <x:v>fao-faostat-qcl</x:v>
      </x:c>
      <x:c r="D142" s="17" t="str">
        <x:v>2018</x:v>
      </x:c>
      <x:c r="E142" s="17" t="str">
        <x:v>FAOSTAT-QCL</x:v>
      </x:c>
      <x:c r="F142" s="17" t="str">
        <x:v>QCL:515:5510</x:v>
      </x:c>
      <x:c r="G142" s="17" t="str">
        <x:v>Production — Apples</x:v>
      </x:c>
      <x:c r="H142" s="17" t="str">
        <x:v>t</x:v>
      </x:c>
      <x:c r="I142" s="76" t="n">
        <x:v>1936697.02</x:v>
      </x:c>
      <x:c r="J142" s="17" t="str">
        <x:v>OBSERVED</x:v>
      </x:c>
      <x:c r="K142" s="17" t="str"/>
      <x:c r="L142" s="17" t="str">
        <x:v>https://www.fao.org/faostat/en/#data/QCL</x:v>
      </x:c>
      <x:c r="M142" s="17" t="str">
        <x:v>https://bulks-faostat.fao.org/production/Production_Crops_Livestock_E_Asia.zip</x:v>
      </x:c>
      <x:c r="N142" s="17" t="n">
        <x:v>46263.093028587966</x:v>
      </x:c>
    </x:row>
    <x:row r="143">
      <x:c r="A143" s="17" t="str">
        <x:v>OBSERVATION</x:v>
      </x:c>
      <x:c r="B143" s="17" t="str">
        <x:v>agriculture</x:v>
      </x:c>
      <x:c r="C143" s="17" t="str">
        <x:v>fao-faostat-qcl</x:v>
      </x:c>
      <x:c r="D143" s="17" t="str">
        <x:v>2018</x:v>
      </x:c>
      <x:c r="E143" s="17" t="str">
        <x:v>FAOSTAT-QCL</x:v>
      </x:c>
      <x:c r="F143" s="17" t="str">
        <x:v>QCL:560:5312</x:v>
      </x:c>
      <x:c r="G143" s="17" t="str">
        <x:v>Area harvested — Grapes</x:v>
      </x:c>
      <x:c r="H143" s="17" t="str">
        <x:v>ha</x:v>
      </x:c>
      <x:c r="I143" s="76" t="n">
        <x:v>158403</x:v>
      </x:c>
      <x:c r="J143" s="17" t="str">
        <x:v>OBSERVED</x:v>
      </x:c>
      <x:c r="K143" s="17" t="str"/>
      <x:c r="L143" s="17" t="str">
        <x:v>https://www.fao.org/faostat/en/#data/QCL</x:v>
      </x:c>
      <x:c r="M143" s="17" t="str">
        <x:v>https://bulks-faostat.fao.org/production/Production_Crops_Livestock_E_Asia.zip</x:v>
      </x:c>
      <x:c r="N143" s="17" t="n">
        <x:v>46263.093028587966</x:v>
      </x:c>
    </x:row>
    <x:row r="144">
      <x:c r="A144" s="17" t="str">
        <x:v>OBSERVATION</x:v>
      </x:c>
      <x:c r="B144" s="17" t="str">
        <x:v>agriculture</x:v>
      </x:c>
      <x:c r="C144" s="17" t="str">
        <x:v>fao-faostat-qcl</x:v>
      </x:c>
      <x:c r="D144" s="17" t="str">
        <x:v>2018</x:v>
      </x:c>
      <x:c r="E144" s="17" t="str">
        <x:v>FAOSTAT-QCL</x:v>
      </x:c>
      <x:c r="F144" s="17" t="str">
        <x:v>QCL:560:5412</x:v>
      </x:c>
      <x:c r="G144" s="17" t="str">
        <x:v>Yield — Grapes</x:v>
      </x:c>
      <x:c r="H144" s="17" t="str">
        <x:v>kg/ha</x:v>
      </x:c>
      <x:c r="I144" s="76" t="n">
        <x:v>12089.7</x:v>
      </x:c>
      <x:c r="J144" s="17" t="str">
        <x:v>OBSERVED</x:v>
      </x:c>
      <x:c r="K144" s="17" t="str"/>
      <x:c r="L144" s="17" t="str">
        <x:v>https://www.fao.org/faostat/en/#data/QCL</x:v>
      </x:c>
      <x:c r="M144" s="17" t="str">
        <x:v>https://bulks-faostat.fao.org/production/Production_Crops_Livestock_E_Asia.zip</x:v>
      </x:c>
      <x:c r="N144" s="17" t="n">
        <x:v>46263.093028587966</x:v>
      </x:c>
    </x:row>
    <x:row r="145">
      <x:c r="A145" s="17" t="str">
        <x:v>OBSERVATION</x:v>
      </x:c>
      <x:c r="B145" s="17" t="str">
        <x:v>agriculture</x:v>
      </x:c>
      <x:c r="C145" s="17" t="str">
        <x:v>fao-faostat-qcl</x:v>
      </x:c>
      <x:c r="D145" s="17" t="str">
        <x:v>2018</x:v>
      </x:c>
      <x:c r="E145" s="17" t="str">
        <x:v>FAOSTAT-QCL</x:v>
      </x:c>
      <x:c r="F145" s="17" t="str">
        <x:v>QCL:560:5510</x:v>
      </x:c>
      <x:c r="G145" s="17" t="str">
        <x:v>Production — Grapes</x:v>
      </x:c>
      <x:c r="H145" s="17" t="str">
        <x:v>t</x:v>
      </x:c>
      <x:c r="I145" s="76" t="n">
        <x:v>1915050.16</x:v>
      </x:c>
      <x:c r="J145" s="17" t="str">
        <x:v>OBSERVED</x:v>
      </x:c>
      <x:c r="K145" s="17" t="str"/>
      <x:c r="L145" s="17" t="str">
        <x:v>https://www.fao.org/faostat/en/#data/QCL</x:v>
      </x:c>
      <x:c r="M145" s="17" t="str">
        <x:v>https://bulks-faostat.fao.org/production/Production_Crops_Livestock_E_Asia.zip</x:v>
      </x:c>
      <x:c r="N145" s="17" t="n">
        <x:v>46263.093028587966</x:v>
      </x:c>
    </x:row>
    <x:row r="146">
      <x:c r="A146" s="17" t="str">
        <x:v>OBSERVATION</x:v>
      </x:c>
      <x:c r="B146" s="17" t="str">
        <x:v>agriculture</x:v>
      </x:c>
      <x:c r="C146" s="17" t="str">
        <x:v>fao-faostat-qcl</x:v>
      </x:c>
      <x:c r="D146" s="17" t="str">
        <x:v>2018</x:v>
      </x:c>
      <x:c r="E146" s="17" t="str">
        <x:v>FAOSTAT-QCL</x:v>
      </x:c>
      <x:c r="F146" s="17" t="str">
        <x:v>QCL:619:5312</x:v>
      </x:c>
      <x:c r="G146" s="17" t="str">
        <x:v>Area harvested — Other fruits, n.e.c.</x:v>
      </x:c>
      <x:c r="H146" s="17" t="str">
        <x:v>ha</x:v>
      </x:c>
      <x:c r="I146" s="76" t="n">
        <x:v>169728</x:v>
      </x:c>
      <x:c r="J146" s="17" t="str">
        <x:v>OBSERVED</x:v>
      </x:c>
      <x:c r="K146" s="17" t="str"/>
      <x:c r="L146" s="17" t="str">
        <x:v>https://www.fao.org/faostat/en/#data/QCL</x:v>
      </x:c>
      <x:c r="M146" s="17" t="str">
        <x:v>https://bulks-faostat.fao.org/production/Production_Crops_Livestock_E_Asia.zip</x:v>
      </x:c>
      <x:c r="N146" s="17" t="n">
        <x:v>46263.093028587966</x:v>
      </x:c>
    </x:row>
    <x:row r="147">
      <x:c r="A147" s="17" t="str">
        <x:v>OBSERVATION</x:v>
      </x:c>
      <x:c r="B147" s="17" t="str">
        <x:v>agriculture</x:v>
      </x:c>
      <x:c r="C147" s="17" t="str">
        <x:v>fao-faostat-qcl</x:v>
      </x:c>
      <x:c r="D147" s="17" t="str">
        <x:v>2018</x:v>
      </x:c>
      <x:c r="E147" s="17" t="str">
        <x:v>FAOSTAT-QCL</x:v>
      </x:c>
      <x:c r="F147" s="17" t="str">
        <x:v>QCL:619:5412</x:v>
      </x:c>
      <x:c r="G147" s="17" t="str">
        <x:v>Yield — Other fruits, n.e.c.</x:v>
      </x:c>
      <x:c r="H147" s="17" t="str">
        <x:v>kg/ha</x:v>
      </x:c>
      <x:c r="I147" s="76" t="n">
        <x:v>9457.6</x:v>
      </x:c>
      <x:c r="J147" s="17" t="str">
        <x:v>OBSERVED</x:v>
      </x:c>
      <x:c r="K147" s="17" t="str"/>
      <x:c r="L147" s="17" t="str">
        <x:v>https://www.fao.org/faostat/en/#data/QCL</x:v>
      </x:c>
      <x:c r="M147" s="17" t="str">
        <x:v>https://bulks-faostat.fao.org/production/Production_Crops_Livestock_E_Asia.zip</x:v>
      </x:c>
      <x:c r="N147" s="17" t="n">
        <x:v>46263.093028587966</x:v>
      </x:c>
    </x:row>
    <x:row r="148">
      <x:c r="A148" s="17" t="str">
        <x:v>OBSERVATION</x:v>
      </x:c>
      <x:c r="B148" s="17" t="str">
        <x:v>agriculture</x:v>
      </x:c>
      <x:c r="C148" s="17" t="str">
        <x:v>fao-faostat-qcl</x:v>
      </x:c>
      <x:c r="D148" s="17" t="str">
        <x:v>2018</x:v>
      </x:c>
      <x:c r="E148" s="17" t="str">
        <x:v>FAOSTAT-QCL</x:v>
      </x:c>
      <x:c r="F148" s="17" t="str">
        <x:v>QCL:619:5510</x:v>
      </x:c>
      <x:c r="G148" s="17" t="str">
        <x:v>Production — Other fruits, n.e.c.</x:v>
      </x:c>
      <x:c r="H148" s="17" t="str">
        <x:v>t</x:v>
      </x:c>
      <x:c r="I148" s="76" t="n">
        <x:v>1605223.29</x:v>
      </x:c>
      <x:c r="J148" s="17" t="str">
        <x:v>OBSERVED</x:v>
      </x:c>
      <x:c r="K148" s="17" t="str"/>
      <x:c r="L148" s="17" t="str">
        <x:v>https://www.fao.org/faostat/en/#data/QCL</x:v>
      </x:c>
      <x:c r="M148" s="17" t="str">
        <x:v>https://bulks-faostat.fao.org/production/Production_Crops_Livestock_E_Asia.zip</x:v>
      </x:c>
      <x:c r="N148" s="17" t="n">
        <x:v>46263.093028587966</x:v>
      </x:c>
    </x:row>
    <x:row r="149">
      <x:c r="A149" s="17" t="str">
        <x:v>OBSERVATION</x:v>
      </x:c>
      <x:c r="B149" s="17" t="str">
        <x:v>agriculture</x:v>
      </x:c>
      <x:c r="C149" s="17" t="str">
        <x:v>fao-faostat-qcl</x:v>
      </x:c>
      <x:c r="D149" s="17" t="str">
        <x:v>2019</x:v>
      </x:c>
      <x:c r="E149" s="17" t="str">
        <x:v>FAOSTAT-QCL</x:v>
      </x:c>
      <x:c r="F149" s="17" t="str">
        <x:v>QCL:116:5312</x:v>
      </x:c>
      <x:c r="G149" s="17" t="str">
        <x:v>Area harvested — Potatoes</x:v>
      </x:c>
      <x:c r="H149" s="17" t="str">
        <x:v>ha</x:v>
      </x:c>
      <x:c r="I149" s="76" t="n">
        <x:v>110786</x:v>
      </x:c>
      <x:c r="J149" s="17" t="str">
        <x:v>OBSERVED</x:v>
      </x:c>
      <x:c r="K149" s="17" t="str"/>
      <x:c r="L149" s="17" t="str">
        <x:v>https://www.fao.org/faostat/en/#data/QCL</x:v>
      </x:c>
      <x:c r="M149" s="17" t="str">
        <x:v>https://bulks-faostat.fao.org/production/Production_Crops_Livestock_E_Asia.zip</x:v>
      </x:c>
      <x:c r="N149" s="17" t="n">
        <x:v>46263.093028587966</x:v>
      </x:c>
    </x:row>
    <x:row r="150">
      <x:c r="A150" s="17" t="str">
        <x:v>OBSERVATION</x:v>
      </x:c>
      <x:c r="B150" s="17" t="str">
        <x:v>agriculture</x:v>
      </x:c>
      <x:c r="C150" s="17" t="str">
        <x:v>fao-faostat-qcl</x:v>
      </x:c>
      <x:c r="D150" s="17" t="str">
        <x:v>2019</x:v>
      </x:c>
      <x:c r="E150" s="17" t="str">
        <x:v>FAOSTAT-QCL</x:v>
      </x:c>
      <x:c r="F150" s="17" t="str">
        <x:v>QCL:116:5412</x:v>
      </x:c>
      <x:c r="G150" s="17" t="str">
        <x:v>Yield — Potatoes</x:v>
      </x:c>
      <x:c r="H150" s="17" t="str">
        <x:v>kg/ha</x:v>
      </x:c>
      <x:c r="I150" s="76" t="n">
        <x:v>32158.7</x:v>
      </x:c>
      <x:c r="J150" s="17" t="str">
        <x:v>OBSERVED</x:v>
      </x:c>
      <x:c r="K150" s="17" t="str"/>
      <x:c r="L150" s="17" t="str">
        <x:v>https://www.fao.org/faostat/en/#data/QCL</x:v>
      </x:c>
      <x:c r="M150" s="17" t="str">
        <x:v>https://bulks-faostat.fao.org/production/Production_Crops_Livestock_E_Asia.zip</x:v>
      </x:c>
      <x:c r="N150" s="17" t="n">
        <x:v>46263.093028587966</x:v>
      </x:c>
    </x:row>
    <x:row r="151">
      <x:c r="A151" s="17" t="str">
        <x:v>OBSERVATION</x:v>
      </x:c>
      <x:c r="B151" s="17" t="str">
        <x:v>agriculture</x:v>
      </x:c>
      <x:c r="C151" s="17" t="str">
        <x:v>fao-faostat-qcl</x:v>
      </x:c>
      <x:c r="D151" s="17" t="str">
        <x:v>2019</x:v>
      </x:c>
      <x:c r="E151" s="17" t="str">
        <x:v>FAOSTAT-QCL</x:v>
      </x:c>
      <x:c r="F151" s="17" t="str">
        <x:v>QCL:116:5510</x:v>
      </x:c>
      <x:c r="G151" s="17" t="str">
        <x:v>Production — Potatoes</x:v>
      </x:c>
      <x:c r="H151" s="17" t="str">
        <x:v>t</x:v>
      </x:c>
      <x:c r="I151" s="76" t="n">
        <x:v>3562728.38</x:v>
      </x:c>
      <x:c r="J151" s="17" t="str">
        <x:v>OBSERVED</x:v>
      </x:c>
      <x:c r="K151" s="17" t="str"/>
      <x:c r="L151" s="17" t="str">
        <x:v>https://www.fao.org/faostat/en/#data/QCL</x:v>
      </x:c>
      <x:c r="M151" s="17" t="str">
        <x:v>https://bulks-faostat.fao.org/production/Production_Crops_Livestock_E_Asia.zip</x:v>
      </x:c>
      <x:c r="N151" s="17" t="n">
        <x:v>46263.093028587966</x:v>
      </x:c>
    </x:row>
    <x:row r="152">
      <x:c r="A152" s="17" t="str">
        <x:v>OBSERVATION</x:v>
      </x:c>
      <x:c r="B152" s="17" t="str">
        <x:v>agriculture</x:v>
      </x:c>
      <x:c r="C152" s="17" t="str">
        <x:v>fao-faostat-qcl</x:v>
      </x:c>
      <x:c r="D152" s="17" t="str">
        <x:v>2019</x:v>
      </x:c>
      <x:c r="E152" s="17" t="str">
        <x:v>FAOSTAT-QCL</x:v>
      </x:c>
      <x:c r="F152" s="17" t="str">
        <x:v>QCL:15:5312</x:v>
      </x:c>
      <x:c r="G152" s="17" t="str">
        <x:v>Area harvested — Wheat</x:v>
      </x:c>
      <x:c r="H152" s="17" t="str">
        <x:v>ha</x:v>
      </x:c>
      <x:c r="I152" s="76" t="n">
        <x:v>5864600</x:v>
      </x:c>
      <x:c r="J152" s="17" t="str">
        <x:v>OBSERVED</x:v>
      </x:c>
      <x:c r="K152" s="17" t="str"/>
      <x:c r="L152" s="17" t="str">
        <x:v>https://www.fao.org/faostat/en/#data/QCL</x:v>
      </x:c>
      <x:c r="M152" s="17" t="str">
        <x:v>https://bulks-faostat.fao.org/production/Production_Crops_Livestock_E_Asia.zip</x:v>
      </x:c>
      <x:c r="N152" s="17" t="n">
        <x:v>46263.093028587966</x:v>
      </x:c>
    </x:row>
    <x:row r="153">
      <x:c r="A153" s="17" t="str">
        <x:v>OBSERVATION</x:v>
      </x:c>
      <x:c r="B153" s="17" t="str">
        <x:v>agriculture</x:v>
      </x:c>
      <x:c r="C153" s="17" t="str">
        <x:v>fao-faostat-qcl</x:v>
      </x:c>
      <x:c r="D153" s="17" t="str">
        <x:v>2019</x:v>
      </x:c>
      <x:c r="E153" s="17" t="str">
        <x:v>FAOSTAT-QCL</x:v>
      </x:c>
      <x:c r="F153" s="17" t="str">
        <x:v>QCL:15:5412</x:v>
      </x:c>
      <x:c r="G153" s="17" t="str">
        <x:v>Yield — Wheat</x:v>
      </x:c>
      <x:c r="H153" s="17" t="str">
        <x:v>kg/ha</x:v>
      </x:c>
      <x:c r="I153" s="76" t="n">
        <x:v>2338.7</x:v>
      </x:c>
      <x:c r="J153" s="17" t="str">
        <x:v>OBSERVED</x:v>
      </x:c>
      <x:c r="K153" s="17" t="str"/>
      <x:c r="L153" s="17" t="str">
        <x:v>https://www.fao.org/faostat/en/#data/QCL</x:v>
      </x:c>
      <x:c r="M153" s="17" t="str">
        <x:v>https://bulks-faostat.fao.org/production/Production_Crops_Livestock_E_Asia.zip</x:v>
      </x:c>
      <x:c r="N153" s="17" t="n">
        <x:v>46263.093028587966</x:v>
      </x:c>
    </x:row>
    <x:row r="154">
      <x:c r="A154" s="17" t="str">
        <x:v>OBSERVATION</x:v>
      </x:c>
      <x:c r="B154" s="17" t="str">
        <x:v>agriculture</x:v>
      </x:c>
      <x:c r="C154" s="17" t="str">
        <x:v>fao-faostat-qcl</x:v>
      </x:c>
      <x:c r="D154" s="17" t="str">
        <x:v>2019</x:v>
      </x:c>
      <x:c r="E154" s="17" t="str">
        <x:v>FAOSTAT-QCL</x:v>
      </x:c>
      <x:c r="F154" s="17" t="str">
        <x:v>QCL:15:5510</x:v>
      </x:c>
      <x:c r="G154" s="17" t="str">
        <x:v>Production — Wheat</x:v>
      </x:c>
      <x:c r="H154" s="17" t="str">
        <x:v>t</x:v>
      </x:c>
      <x:c r="I154" s="76" t="n">
        <x:v>13715300</x:v>
      </x:c>
      <x:c r="J154" s="17" t="str">
        <x:v>OBSERVED</x:v>
      </x:c>
      <x:c r="K154" s="17" t="str"/>
      <x:c r="L154" s="17" t="str">
        <x:v>https://www.fao.org/faostat/en/#data/QCL</x:v>
      </x:c>
      <x:c r="M154" s="17" t="str">
        <x:v>https://bulks-faostat.fao.org/production/Production_Crops_Livestock_E_Asia.zip</x:v>
      </x:c>
      <x:c r="N154" s="17" t="n">
        <x:v>46263.093028587966</x:v>
      </x:c>
    </x:row>
    <x:row r="155">
      <x:c r="A155" s="17" t="str">
        <x:v>OBSERVATION</x:v>
      </x:c>
      <x:c r="B155" s="17" t="str">
        <x:v>agriculture</x:v>
      </x:c>
      <x:c r="C155" s="17" t="str">
        <x:v>fao-faostat-qcl</x:v>
      </x:c>
      <x:c r="D155" s="17" t="str">
        <x:v>2019</x:v>
      </x:c>
      <x:c r="E155" s="17" t="str">
        <x:v>FAOSTAT-QCL</x:v>
      </x:c>
      <x:c r="F155" s="17" t="str">
        <x:v>QCL:156:5312</x:v>
      </x:c>
      <x:c r="G155" s="17" t="str">
        <x:v>Area harvested — Sugar cane</x:v>
      </x:c>
      <x:c r="H155" s="17" t="str">
        <x:v>ha</x:v>
      </x:c>
      <x:c r="I155" s="76" t="n">
        <x:v>97544</x:v>
      </x:c>
      <x:c r="J155" s="17" t="str">
        <x:v>OBSERVED</x:v>
      </x:c>
      <x:c r="K155" s="17" t="str"/>
      <x:c r="L155" s="17" t="str">
        <x:v>https://www.fao.org/faostat/en/#data/QCL</x:v>
      </x:c>
      <x:c r="M155" s="17" t="str">
        <x:v>https://bulks-faostat.fao.org/production/Production_Crops_Livestock_E_Asia.zip</x:v>
      </x:c>
      <x:c r="N155" s="17" t="n">
        <x:v>46263.093028587966</x:v>
      </x:c>
    </x:row>
    <x:row r="156">
      <x:c r="A156" s="17" t="str">
        <x:v>OBSERVATION</x:v>
      </x:c>
      <x:c r="B156" s="17" t="str">
        <x:v>agriculture</x:v>
      </x:c>
      <x:c r="C156" s="17" t="str">
        <x:v>fao-faostat-qcl</x:v>
      </x:c>
      <x:c r="D156" s="17" t="str">
        <x:v>2019</x:v>
      </x:c>
      <x:c r="E156" s="17" t="str">
        <x:v>FAOSTAT-QCL</x:v>
      </x:c>
      <x:c r="F156" s="17" t="str">
        <x:v>QCL:156:5412</x:v>
      </x:c>
      <x:c r="G156" s="17" t="str">
        <x:v>Yield — Sugar cane</x:v>
      </x:c>
      <x:c r="H156" s="17" t="str">
        <x:v>kg/ha</x:v>
      </x:c>
      <x:c r="I156" s="76" t="n">
        <x:v>87881.5</x:v>
      </x:c>
      <x:c r="J156" s="17" t="str">
        <x:v>OBSERVED</x:v>
      </x:c>
      <x:c r="K156" s="17" t="str"/>
      <x:c r="L156" s="17" t="str">
        <x:v>https://www.fao.org/faostat/en/#data/QCL</x:v>
      </x:c>
      <x:c r="M156" s="17" t="str">
        <x:v>https://bulks-faostat.fao.org/production/Production_Crops_Livestock_E_Asia.zip</x:v>
      </x:c>
      <x:c r="N156" s="17" t="n">
        <x:v>46263.093028587966</x:v>
      </x:c>
    </x:row>
    <x:row r="157">
      <x:c r="A157" s="17" t="str">
        <x:v>OBSERVATION</x:v>
      </x:c>
      <x:c r="B157" s="17" t="str">
        <x:v>agriculture</x:v>
      </x:c>
      <x:c r="C157" s="17" t="str">
        <x:v>fao-faostat-qcl</x:v>
      </x:c>
      <x:c r="D157" s="17" t="str">
        <x:v>2019</x:v>
      </x:c>
      <x:c r="E157" s="17" t="str">
        <x:v>FAOSTAT-QCL</x:v>
      </x:c>
      <x:c r="F157" s="17" t="str">
        <x:v>QCL:156:5510</x:v>
      </x:c>
      <x:c r="G157" s="17" t="str">
        <x:v>Production — Sugar cane</x:v>
      </x:c>
      <x:c r="H157" s="17" t="str">
        <x:v>t</x:v>
      </x:c>
      <x:c r="I157" s="76" t="n">
        <x:v>8572287.4</x:v>
      </x:c>
      <x:c r="J157" s="17" t="str">
        <x:v>OBSERVED</x:v>
      </x:c>
      <x:c r="K157" s="17" t="str"/>
      <x:c r="L157" s="17" t="str">
        <x:v>https://www.fao.org/faostat/en/#data/QCL</x:v>
      </x:c>
      <x:c r="M157" s="17" t="str">
        <x:v>https://bulks-faostat.fao.org/production/Production_Crops_Livestock_E_Asia.zip</x:v>
      </x:c>
      <x:c r="N157" s="17" t="n">
        <x:v>46263.093028587966</x:v>
      </x:c>
    </x:row>
    <x:row r="158">
      <x:c r="A158" s="17" t="str">
        <x:v>OBSERVATION</x:v>
      </x:c>
      <x:c r="B158" s="17" t="str">
        <x:v>agriculture</x:v>
      </x:c>
      <x:c r="C158" s="17" t="str">
        <x:v>fao-faostat-qcl</x:v>
      </x:c>
      <x:c r="D158" s="17" t="str">
        <x:v>2019</x:v>
      </x:c>
      <x:c r="E158" s="17" t="str">
        <x:v>FAOSTAT-QCL</x:v>
      </x:c>
      <x:c r="F158" s="17" t="str">
        <x:v>QCL:157:5312</x:v>
      </x:c>
      <x:c r="G158" s="17" t="str">
        <x:v>Area harvested — Sugar beet</x:v>
      </x:c>
      <x:c r="H158" s="17" t="str">
        <x:v>ha</x:v>
      </x:c>
      <x:c r="I158" s="76" t="n">
        <x:v>91614</x:v>
      </x:c>
      <x:c r="J158" s="17" t="str">
        <x:v>OBSERVED</x:v>
      </x:c>
      <x:c r="K158" s="17" t="str"/>
      <x:c r="L158" s="17" t="str">
        <x:v>https://www.fao.org/faostat/en/#data/QCL</x:v>
      </x:c>
      <x:c r="M158" s="17" t="str">
        <x:v>https://bulks-faostat.fao.org/production/Production_Crops_Livestock_E_Asia.zip</x:v>
      </x:c>
      <x:c r="N158" s="17" t="n">
        <x:v>46263.093028587966</x:v>
      </x:c>
    </x:row>
    <x:row r="159">
      <x:c r="A159" s="17" t="str">
        <x:v>OBSERVATION</x:v>
      </x:c>
      <x:c r="B159" s="17" t="str">
        <x:v>agriculture</x:v>
      </x:c>
      <x:c r="C159" s="17" t="str">
        <x:v>fao-faostat-qcl</x:v>
      </x:c>
      <x:c r="D159" s="17" t="str">
        <x:v>2019</x:v>
      </x:c>
      <x:c r="E159" s="17" t="str">
        <x:v>FAOSTAT-QCL</x:v>
      </x:c>
      <x:c r="F159" s="17" t="str">
        <x:v>QCL:157:5412</x:v>
      </x:c>
      <x:c r="G159" s="17" t="str">
        <x:v>Yield — Sugar beet</x:v>
      </x:c>
      <x:c r="H159" s="17" t="str">
        <x:v>kg/ha</x:v>
      </x:c>
      <x:c r="I159" s="76" t="n">
        <x:v>59743.6</x:v>
      </x:c>
      <x:c r="J159" s="17" t="str">
        <x:v>OBSERVED</x:v>
      </x:c>
      <x:c r="K159" s="17" t="str"/>
      <x:c r="L159" s="17" t="str">
        <x:v>https://www.fao.org/faostat/en/#data/QCL</x:v>
      </x:c>
      <x:c r="M159" s="17" t="str">
        <x:v>https://bulks-faostat.fao.org/production/Production_Crops_Livestock_E_Asia.zip</x:v>
      </x:c>
      <x:c r="N159" s="17" t="n">
        <x:v>46263.093028587966</x:v>
      </x:c>
    </x:row>
    <x:row r="160">
      <x:c r="A160" s="17" t="str">
        <x:v>OBSERVATION</x:v>
      </x:c>
      <x:c r="B160" s="17" t="str">
        <x:v>agriculture</x:v>
      </x:c>
      <x:c r="C160" s="17" t="str">
        <x:v>fao-faostat-qcl</x:v>
      </x:c>
      <x:c r="D160" s="17" t="str">
        <x:v>2019</x:v>
      </x:c>
      <x:c r="E160" s="17" t="str">
        <x:v>FAOSTAT-QCL</x:v>
      </x:c>
      <x:c r="F160" s="17" t="str">
        <x:v>QCL:157:5510</x:v>
      </x:c>
      <x:c r="G160" s="17" t="str">
        <x:v>Production — Sugar beet</x:v>
      </x:c>
      <x:c r="H160" s="17" t="str">
        <x:v>t</x:v>
      </x:c>
      <x:c r="I160" s="76" t="n">
        <x:v>5473363.19</x:v>
      </x:c>
      <x:c r="J160" s="17" t="str">
        <x:v>OBSERVED</x:v>
      </x:c>
      <x:c r="K160" s="17" t="str"/>
      <x:c r="L160" s="17" t="str">
        <x:v>https://www.fao.org/faostat/en/#data/QCL</x:v>
      </x:c>
      <x:c r="M160" s="17" t="str">
        <x:v>https://bulks-faostat.fao.org/production/Production_Crops_Livestock_E_Asia.zip</x:v>
      </x:c>
      <x:c r="N160" s="17" t="n">
        <x:v>46263.093028587966</x:v>
      </x:c>
    </x:row>
    <x:row r="161">
      <x:c r="A161" s="17" t="str">
        <x:v>OBSERVATION</x:v>
      </x:c>
      <x:c r="B161" s="17" t="str">
        <x:v>agriculture</x:v>
      </x:c>
      <x:c r="C161" s="17" t="str">
        <x:v>fao-faostat-qcl</x:v>
      </x:c>
      <x:c r="D161" s="17" t="str">
        <x:v>2019</x:v>
      </x:c>
      <x:c r="E161" s="17" t="str">
        <x:v>FAOSTAT-QCL</x:v>
      </x:c>
      <x:c r="F161" s="17" t="str">
        <x:v>QCL:27:5312</x:v>
      </x:c>
      <x:c r="G161" s="17" t="str">
        <x:v>Area harvested — Rice</x:v>
      </x:c>
      <x:c r="H161" s="17" t="str">
        <x:v>ha</x:v>
      </x:c>
      <x:c r="I161" s="76" t="n">
        <x:v>892200</x:v>
      </x:c>
      <x:c r="J161" s="17" t="str">
        <x:v>OBSERVED</x:v>
      </x:c>
      <x:c r="K161" s="17" t="str"/>
      <x:c r="L161" s="17" t="str">
        <x:v>https://www.fao.org/faostat/en/#data/QCL</x:v>
      </x:c>
      <x:c r="M161" s="17" t="str">
        <x:v>https://bulks-faostat.fao.org/production/Production_Crops_Livestock_E_Asia.zip</x:v>
      </x:c>
      <x:c r="N161" s="17" t="n">
        <x:v>46263.093028587966</x:v>
      </x:c>
    </x:row>
    <x:row r="162">
      <x:c r="A162" s="17" t="str">
        <x:v>OBSERVATION</x:v>
      </x:c>
      <x:c r="B162" s="17" t="str">
        <x:v>agriculture</x:v>
      </x:c>
      <x:c r="C162" s="17" t="str">
        <x:v>fao-faostat-qcl</x:v>
      </x:c>
      <x:c r="D162" s="17" t="str">
        <x:v>2019</x:v>
      </x:c>
      <x:c r="E162" s="17" t="str">
        <x:v>FAOSTAT-QCL</x:v>
      </x:c>
      <x:c r="F162" s="17" t="str">
        <x:v>QCL:27:5412</x:v>
      </x:c>
      <x:c r="G162" s="17" t="str">
        <x:v>Yield — Rice</x:v>
      </x:c>
      <x:c r="H162" s="17" t="str">
        <x:v>kg/ha</x:v>
      </x:c>
      <x:c r="I162" s="76" t="n">
        <x:v>4956.6</x:v>
      </x:c>
      <x:c r="J162" s="17" t="str">
        <x:v>OBSERVED</x:v>
      </x:c>
      <x:c r="K162" s="17" t="str"/>
      <x:c r="L162" s="17" t="str">
        <x:v>https://www.fao.org/faostat/en/#data/QCL</x:v>
      </x:c>
      <x:c r="M162" s="17" t="str">
        <x:v>https://bulks-faostat.fao.org/production/Production_Crops_Livestock_E_Asia.zip</x:v>
      </x:c>
      <x:c r="N162" s="17" t="n">
        <x:v>46263.093028587966</x:v>
      </x:c>
    </x:row>
    <x:row r="163">
      <x:c r="A163" s="17" t="str">
        <x:v>OBSERVATION</x:v>
      </x:c>
      <x:c r="B163" s="17" t="str">
        <x:v>agriculture</x:v>
      </x:c>
      <x:c r="C163" s="17" t="str">
        <x:v>fao-faostat-qcl</x:v>
      </x:c>
      <x:c r="D163" s="17" t="str">
        <x:v>2019</x:v>
      </x:c>
      <x:c r="E163" s="17" t="str">
        <x:v>FAOSTAT-QCL</x:v>
      </x:c>
      <x:c r="F163" s="17" t="str">
        <x:v>QCL:27:5510</x:v>
      </x:c>
      <x:c r="G163" s="17" t="str">
        <x:v>Production — Rice</x:v>
      </x:c>
      <x:c r="H163" s="17" t="str">
        <x:v>t</x:v>
      </x:c>
      <x:c r="I163" s="76" t="n">
        <x:v>4422300</x:v>
      </x:c>
      <x:c r="J163" s="17" t="str">
        <x:v>OBSERVED</x:v>
      </x:c>
      <x:c r="K163" s="17" t="str"/>
      <x:c r="L163" s="17" t="str">
        <x:v>https://www.fao.org/faostat/en/#data/QCL</x:v>
      </x:c>
      <x:c r="M163" s="17" t="str">
        <x:v>https://bulks-faostat.fao.org/production/Production_Crops_Livestock_E_Asia.zip</x:v>
      </x:c>
      <x:c r="N163" s="17" t="n">
        <x:v>46263.093028587966</x:v>
      </x:c>
    </x:row>
    <x:row r="164">
      <x:c r="A164" s="17" t="str">
        <x:v>OBSERVATION</x:v>
      </x:c>
      <x:c r="B164" s="17" t="str">
        <x:v>agriculture</x:v>
      </x:c>
      <x:c r="C164" s="17" t="str">
        <x:v>fao-faostat-qcl</x:v>
      </x:c>
      <x:c r="D164" s="17" t="str">
        <x:v>2019</x:v>
      </x:c>
      <x:c r="E164" s="17" t="str">
        <x:v>FAOSTAT-QCL</x:v>
      </x:c>
      <x:c r="F164" s="17" t="str">
        <x:v>QCL:388:5312</x:v>
      </x:c>
      <x:c r="G164" s="17" t="str">
        <x:v>Area harvested — Tomatoes</x:v>
      </x:c>
      <x:c r="H164" s="17" t="str">
        <x:v>ha</x:v>
      </x:c>
      <x:c r="I164" s="76" t="n">
        <x:v>103718</x:v>
      </x:c>
      <x:c r="J164" s="17" t="str">
        <x:v>OBSERVED</x:v>
      </x:c>
      <x:c r="K164" s="17" t="str"/>
      <x:c r="L164" s="17" t="str">
        <x:v>https://www.fao.org/faostat/en/#data/QCL</x:v>
      </x:c>
      <x:c r="M164" s="17" t="str">
        <x:v>https://bulks-faostat.fao.org/production/Production_Crops_Livestock_E_Asia.zip</x:v>
      </x:c>
      <x:c r="N164" s="17" t="n">
        <x:v>46263.093028587966</x:v>
      </x:c>
    </x:row>
    <x:row r="165">
      <x:c r="A165" s="17" t="str">
        <x:v>OBSERVATION</x:v>
      </x:c>
      <x:c r="B165" s="17" t="str">
        <x:v>agriculture</x:v>
      </x:c>
      <x:c r="C165" s="17" t="str">
        <x:v>fao-faostat-qcl</x:v>
      </x:c>
      <x:c r="D165" s="17" t="str">
        <x:v>2019</x:v>
      </x:c>
      <x:c r="E165" s="17" t="str">
        <x:v>FAOSTAT-QCL</x:v>
      </x:c>
      <x:c r="F165" s="17" t="str">
        <x:v>QCL:388:5412</x:v>
      </x:c>
      <x:c r="G165" s="17" t="str">
        <x:v>Yield — Tomatoes</x:v>
      </x:c>
      <x:c r="H165" s="17" t="str">
        <x:v>kg/ha</x:v>
      </x:c>
      <x:c r="I165" s="76" t="n">
        <x:v>44086.4</x:v>
      </x:c>
      <x:c r="J165" s="17" t="str">
        <x:v>OBSERVED</x:v>
      </x:c>
      <x:c r="K165" s="17" t="str"/>
      <x:c r="L165" s="17" t="str">
        <x:v>https://www.fao.org/faostat/en/#data/QCL</x:v>
      </x:c>
      <x:c r="M165" s="17" t="str">
        <x:v>https://bulks-faostat.fao.org/production/Production_Crops_Livestock_E_Asia.zip</x:v>
      </x:c>
      <x:c r="N165" s="17" t="n">
        <x:v>46263.093028587966</x:v>
      </x:c>
    </x:row>
    <x:row r="166">
      <x:c r="A166" s="17" t="str">
        <x:v>OBSERVATION</x:v>
      </x:c>
      <x:c r="B166" s="17" t="str">
        <x:v>agriculture</x:v>
      </x:c>
      <x:c r="C166" s="17" t="str">
        <x:v>fao-faostat-qcl</x:v>
      </x:c>
      <x:c r="D166" s="17" t="str">
        <x:v>2019</x:v>
      </x:c>
      <x:c r="E166" s="17" t="str">
        <x:v>FAOSTAT-QCL</x:v>
      </x:c>
      <x:c r="F166" s="17" t="str">
        <x:v>QCL:388:5510</x:v>
      </x:c>
      <x:c r="G166" s="17" t="str">
        <x:v>Production — Tomatoes</x:v>
      </x:c>
      <x:c r="H166" s="17" t="str">
        <x:v>t</x:v>
      </x:c>
      <x:c r="I166" s="76" t="n">
        <x:v>4572562.39</x:v>
      </x:c>
      <x:c r="J166" s="17" t="str">
        <x:v>OBSERVED</x:v>
      </x:c>
      <x:c r="K166" s="17" t="str"/>
      <x:c r="L166" s="17" t="str">
        <x:v>https://www.fao.org/faostat/en/#data/QCL</x:v>
      </x:c>
      <x:c r="M166" s="17" t="str">
        <x:v>https://bulks-faostat.fao.org/production/Production_Crops_Livestock_E_Asia.zip</x:v>
      </x:c>
      <x:c r="N166" s="17" t="n">
        <x:v>46263.093028587966</x:v>
      </x:c>
    </x:row>
    <x:row r="167">
      <x:c r="A167" s="17" t="str">
        <x:v>OBSERVATION</x:v>
      </x:c>
      <x:c r="B167" s="17" t="str">
        <x:v>agriculture</x:v>
      </x:c>
      <x:c r="C167" s="17" t="str">
        <x:v>fao-faostat-qcl</x:v>
      </x:c>
      <x:c r="D167" s="17" t="str">
        <x:v>2019</x:v>
      </x:c>
      <x:c r="E167" s="17" t="str">
        <x:v>FAOSTAT-QCL</x:v>
      </x:c>
      <x:c r="F167" s="17" t="str">
        <x:v>QCL:403:5312</x:v>
      </x:c>
      <x:c r="G167" s="17" t="str">
        <x:v>Area harvested — Onions and shallots, dry (excluding dehydrated)</x:v>
      </x:c>
      <x:c r="H167" s="17" t="str">
        <x:v>ha</x:v>
      </x:c>
      <x:c r="I167" s="76" t="n">
        <x:v>52635</x:v>
      </x:c>
      <x:c r="J167" s="17" t="str">
        <x:v>OBSERVED</x:v>
      </x:c>
      <x:c r="K167" s="17" t="str"/>
      <x:c r="L167" s="17" t="str">
        <x:v>https://www.fao.org/faostat/en/#data/QCL</x:v>
      </x:c>
      <x:c r="M167" s="17" t="str">
        <x:v>https://bulks-faostat.fao.org/production/Production_Crops_Livestock_E_Asia.zip</x:v>
      </x:c>
      <x:c r="N167" s="17" t="n">
        <x:v>46263.093028587966</x:v>
      </x:c>
    </x:row>
    <x:row r="168">
      <x:c r="A168" s="17" t="str">
        <x:v>OBSERVATION</x:v>
      </x:c>
      <x:c r="B168" s="17" t="str">
        <x:v>agriculture</x:v>
      </x:c>
      <x:c r="C168" s="17" t="str">
        <x:v>fao-faostat-qcl</x:v>
      </x:c>
      <x:c r="D168" s="17" t="str">
        <x:v>2019</x:v>
      </x:c>
      <x:c r="E168" s="17" t="str">
        <x:v>FAOSTAT-QCL</x:v>
      </x:c>
      <x:c r="F168" s="17" t="str">
        <x:v>QCL:403:5412</x:v>
      </x:c>
      <x:c r="G168" s="17" t="str">
        <x:v>Yield — Onions and shallots, dry (excluding dehydrated)</x:v>
      </x:c>
      <x:c r="H168" s="17" t="str">
        <x:v>kg/ha</x:v>
      </x:c>
      <x:c r="I168" s="76" t="n">
        <x:v>37630.5</x:v>
      </x:c>
      <x:c r="J168" s="17" t="str">
        <x:v>OBSERVED</x:v>
      </x:c>
      <x:c r="K168" s="17" t="str"/>
      <x:c r="L168" s="17" t="str">
        <x:v>https://www.fao.org/faostat/en/#data/QCL</x:v>
      </x:c>
      <x:c r="M168" s="17" t="str">
        <x:v>https://bulks-faostat.fao.org/production/Production_Crops_Livestock_E_Asia.zip</x:v>
      </x:c>
      <x:c r="N168" s="17" t="n">
        <x:v>46263.093028587966</x:v>
      </x:c>
    </x:row>
    <x:row r="169">
      <x:c r="A169" s="17" t="str">
        <x:v>OBSERVATION</x:v>
      </x:c>
      <x:c r="B169" s="17" t="str">
        <x:v>agriculture</x:v>
      </x:c>
      <x:c r="C169" s="17" t="str">
        <x:v>fao-faostat-qcl</x:v>
      </x:c>
      <x:c r="D169" s="17" t="str">
        <x:v>2019</x:v>
      </x:c>
      <x:c r="E169" s="17" t="str">
        <x:v>FAOSTAT-QCL</x:v>
      </x:c>
      <x:c r="F169" s="17" t="str">
        <x:v>QCL:403:5510</x:v>
      </x:c>
      <x:c r="G169" s="17" t="str">
        <x:v>Production — Onions and shallots, dry (excluding dehydrated)</x:v>
      </x:c>
      <x:c r="H169" s="17" t="str">
        <x:v>t</x:v>
      </x:c>
      <x:c r="I169" s="76" t="n">
        <x:v>1980683.33</x:v>
      </x:c>
      <x:c r="J169" s="17" t="str">
        <x:v>OBSERVED</x:v>
      </x:c>
      <x:c r="K169" s="17" t="str"/>
      <x:c r="L169" s="17" t="str">
        <x:v>https://www.fao.org/faostat/en/#data/QCL</x:v>
      </x:c>
      <x:c r="M169" s="17" t="str">
        <x:v>https://bulks-faostat.fao.org/production/Production_Crops_Livestock_E_Asia.zip</x:v>
      </x:c>
      <x:c r="N169" s="17" t="n">
        <x:v>46263.093028587966</x:v>
      </x:c>
    </x:row>
    <x:row r="170">
      <x:c r="A170" s="17" t="str">
        <x:v>OBSERVATION</x:v>
      </x:c>
      <x:c r="B170" s="17" t="str">
        <x:v>agriculture</x:v>
      </x:c>
      <x:c r="C170" s="17" t="str">
        <x:v>fao-faostat-qcl</x:v>
      </x:c>
      <x:c r="D170" s="17" t="str">
        <x:v>2019</x:v>
      </x:c>
      <x:c r="E170" s="17" t="str">
        <x:v>FAOSTAT-QCL</x:v>
      </x:c>
      <x:c r="F170" s="17" t="str">
        <x:v>QCL:44:5312</x:v>
      </x:c>
      <x:c r="G170" s="17" t="str">
        <x:v>Area harvested — Barley</x:v>
      </x:c>
      <x:c r="H170" s="17" t="str">
        <x:v>ha</x:v>
      </x:c>
      <x:c r="I170" s="76" t="n">
        <x:v>1547400</x:v>
      </x:c>
      <x:c r="J170" s="17" t="str">
        <x:v>OBSERVED</x:v>
      </x:c>
      <x:c r="K170" s="17" t="str"/>
      <x:c r="L170" s="17" t="str">
        <x:v>https://www.fao.org/faostat/en/#data/QCL</x:v>
      </x:c>
      <x:c r="M170" s="17" t="str">
        <x:v>https://bulks-faostat.fao.org/production/Production_Crops_Livestock_E_Asia.zip</x:v>
      </x:c>
      <x:c r="N170" s="17" t="n">
        <x:v>46263.093028587966</x:v>
      </x:c>
    </x:row>
    <x:row r="171">
      <x:c r="A171" s="17" t="str">
        <x:v>OBSERVATION</x:v>
      </x:c>
      <x:c r="B171" s="17" t="str">
        <x:v>agriculture</x:v>
      </x:c>
      <x:c r="C171" s="17" t="str">
        <x:v>fao-faostat-qcl</x:v>
      </x:c>
      <x:c r="D171" s="17" t="str">
        <x:v>2019</x:v>
      </x:c>
      <x:c r="E171" s="17" t="str">
        <x:v>FAOSTAT-QCL</x:v>
      </x:c>
      <x:c r="F171" s="17" t="str">
        <x:v>QCL:44:5412</x:v>
      </x:c>
      <x:c r="G171" s="17" t="str">
        <x:v>Yield — Barley</x:v>
      </x:c>
      <x:c r="H171" s="17" t="str">
        <x:v>kg/ha</x:v>
      </x:c>
      <x:c r="I171" s="76" t="n">
        <x:v>2271.1</x:v>
      </x:c>
      <x:c r="J171" s="17" t="str">
        <x:v>OBSERVED</x:v>
      </x:c>
      <x:c r="K171" s="17" t="str"/>
      <x:c r="L171" s="17" t="str">
        <x:v>https://www.fao.org/faostat/en/#data/QCL</x:v>
      </x:c>
      <x:c r="M171" s="17" t="str">
        <x:v>https://bulks-faostat.fao.org/production/Production_Crops_Livestock_E_Asia.zip</x:v>
      </x:c>
      <x:c r="N171" s="17" t="n">
        <x:v>46263.093028587966</x:v>
      </x:c>
    </x:row>
    <x:row r="172">
      <x:c r="A172" s="17" t="str">
        <x:v>OBSERVATION</x:v>
      </x:c>
      <x:c r="B172" s="17" t="str">
        <x:v>agriculture</x:v>
      </x:c>
      <x:c r="C172" s="17" t="str">
        <x:v>fao-faostat-qcl</x:v>
      </x:c>
      <x:c r="D172" s="17" t="str">
        <x:v>2019</x:v>
      </x:c>
      <x:c r="E172" s="17" t="str">
        <x:v>FAOSTAT-QCL</x:v>
      </x:c>
      <x:c r="F172" s="17" t="str">
        <x:v>QCL:44:5510</x:v>
      </x:c>
      <x:c r="G172" s="17" t="str">
        <x:v>Production — Barley</x:v>
      </x:c>
      <x:c r="H172" s="17" t="str">
        <x:v>t</x:v>
      </x:c>
      <x:c r="I172" s="76" t="n">
        <x:v>3514300</x:v>
      </x:c>
      <x:c r="J172" s="17" t="str">
        <x:v>OBSERVED</x:v>
      </x:c>
      <x:c r="K172" s="17" t="str"/>
      <x:c r="L172" s="17" t="str">
        <x:v>https://www.fao.org/faostat/en/#data/QCL</x:v>
      </x:c>
      <x:c r="M172" s="17" t="str">
        <x:v>https://bulks-faostat.fao.org/production/Production_Crops_Livestock_E_Asia.zip</x:v>
      </x:c>
      <x:c r="N172" s="17" t="n">
        <x:v>46263.093028587966</x:v>
      </x:c>
    </x:row>
    <x:row r="173">
      <x:c r="A173" s="17" t="str">
        <x:v>OBSERVATION</x:v>
      </x:c>
      <x:c r="B173" s="17" t="str">
        <x:v>agriculture</x:v>
      </x:c>
      <x:c r="C173" s="17" t="str">
        <x:v>fao-faostat-qcl</x:v>
      </x:c>
      <x:c r="D173" s="17" t="str">
        <x:v>2019</x:v>
      </x:c>
      <x:c r="E173" s="17" t="str">
        <x:v>FAOSTAT-QCL</x:v>
      </x:c>
      <x:c r="F173" s="17" t="str">
        <x:v>QCL:490:5312</x:v>
      </x:c>
      <x:c r="G173" s="17" t="str">
        <x:v>Area harvested — Oranges</x:v>
      </x:c>
      <x:c r="H173" s="17" t="str">
        <x:v>ha</x:v>
      </x:c>
      <x:c r="I173" s="76" t="n">
        <x:v>62138</x:v>
      </x:c>
      <x:c r="J173" s="17" t="str">
        <x:v>OBSERVED</x:v>
      </x:c>
      <x:c r="K173" s="17" t="str"/>
      <x:c r="L173" s="17" t="str">
        <x:v>https://www.fao.org/faostat/en/#data/QCL</x:v>
      </x:c>
      <x:c r="M173" s="17" t="str">
        <x:v>https://bulks-faostat.fao.org/production/Production_Crops_Livestock_E_Asia.zip</x:v>
      </x:c>
      <x:c r="N173" s="17" t="n">
        <x:v>46263.093028587966</x:v>
      </x:c>
    </x:row>
    <x:row r="174">
      <x:c r="A174" s="17" t="str">
        <x:v>OBSERVATION</x:v>
      </x:c>
      <x:c r="B174" s="17" t="str">
        <x:v>agriculture</x:v>
      </x:c>
      <x:c r="C174" s="17" t="str">
        <x:v>fao-faostat-qcl</x:v>
      </x:c>
      <x:c r="D174" s="17" t="str">
        <x:v>2019</x:v>
      </x:c>
      <x:c r="E174" s="17" t="str">
        <x:v>FAOSTAT-QCL</x:v>
      </x:c>
      <x:c r="F174" s="17" t="str">
        <x:v>QCL:490:5412</x:v>
      </x:c>
      <x:c r="G174" s="17" t="str">
        <x:v>Yield — Oranges</x:v>
      </x:c>
      <x:c r="H174" s="17" t="str">
        <x:v>kg/ha</x:v>
      </x:c>
      <x:c r="I174" s="76" t="n">
        <x:v>37154.9</x:v>
      </x:c>
      <x:c r="J174" s="17" t="str">
        <x:v>OBSERVED</x:v>
      </x:c>
      <x:c r="K174" s="17" t="str"/>
      <x:c r="L174" s="17" t="str">
        <x:v>https://www.fao.org/faostat/en/#data/QCL</x:v>
      </x:c>
      <x:c r="M174" s="17" t="str">
        <x:v>https://bulks-faostat.fao.org/production/Production_Crops_Livestock_E_Asia.zip</x:v>
      </x:c>
      <x:c r="N174" s="17" t="n">
        <x:v>46263.093028587966</x:v>
      </x:c>
    </x:row>
    <x:row r="175">
      <x:c r="A175" s="17" t="str">
        <x:v>OBSERVATION</x:v>
      </x:c>
      <x:c r="B175" s="17" t="str">
        <x:v>agriculture</x:v>
      </x:c>
      <x:c r="C175" s="17" t="str">
        <x:v>fao-faostat-qcl</x:v>
      </x:c>
      <x:c r="D175" s="17" t="str">
        <x:v>2019</x:v>
      </x:c>
      <x:c r="E175" s="17" t="str">
        <x:v>FAOSTAT-QCL</x:v>
      </x:c>
      <x:c r="F175" s="17" t="str">
        <x:v>QCL:490:5510</x:v>
      </x:c>
      <x:c r="G175" s="17" t="str">
        <x:v>Production — Oranges</x:v>
      </x:c>
      <x:c r="H175" s="17" t="str">
        <x:v>t</x:v>
      </x:c>
      <x:c r="I175" s="76" t="n">
        <x:v>2308730.36</x:v>
      </x:c>
      <x:c r="J175" s="17" t="str">
        <x:v>OBSERVED</x:v>
      </x:c>
      <x:c r="K175" s="17" t="str"/>
      <x:c r="L175" s="17" t="str">
        <x:v>https://www.fao.org/faostat/en/#data/QCL</x:v>
      </x:c>
      <x:c r="M175" s="17" t="str">
        <x:v>https://bulks-faostat.fao.org/production/Production_Crops_Livestock_E_Asia.zip</x:v>
      </x:c>
      <x:c r="N175" s="17" t="n">
        <x:v>46263.093028587966</x:v>
      </x:c>
    </x:row>
    <x:row r="176">
      <x:c r="A176" s="17" t="str">
        <x:v>OBSERVATION</x:v>
      </x:c>
      <x:c r="B176" s="17" t="str">
        <x:v>agriculture</x:v>
      </x:c>
      <x:c r="C176" s="17" t="str">
        <x:v>fao-faostat-qcl</x:v>
      </x:c>
      <x:c r="D176" s="17" t="str">
        <x:v>2019</x:v>
      </x:c>
      <x:c r="E176" s="17" t="str">
        <x:v>FAOSTAT-QCL</x:v>
      </x:c>
      <x:c r="F176" s="17" t="str">
        <x:v>QCL:515:5312</x:v>
      </x:c>
      <x:c r="G176" s="17" t="str">
        <x:v>Area harvested — Apples</x:v>
      </x:c>
      <x:c r="H176" s="17" t="str">
        <x:v>ha</x:v>
      </x:c>
      <x:c r="I176" s="76" t="n">
        <x:v>100759</x:v>
      </x:c>
      <x:c r="J176" s="17" t="str">
        <x:v>OBSERVED</x:v>
      </x:c>
      <x:c r="K176" s="17" t="str"/>
      <x:c r="L176" s="17" t="str">
        <x:v>https://www.fao.org/faostat/en/#data/QCL</x:v>
      </x:c>
      <x:c r="M176" s="17" t="str">
        <x:v>https://bulks-faostat.fao.org/production/Production_Crops_Livestock_E_Asia.zip</x:v>
      </x:c>
      <x:c r="N176" s="17" t="n">
        <x:v>46263.093028587966</x:v>
      </x:c>
    </x:row>
    <x:row r="177">
      <x:c r="A177" s="17" t="str">
        <x:v>OBSERVATION</x:v>
      </x:c>
      <x:c r="B177" s="17" t="str">
        <x:v>agriculture</x:v>
      </x:c>
      <x:c r="C177" s="17" t="str">
        <x:v>fao-faostat-qcl</x:v>
      </x:c>
      <x:c r="D177" s="17" t="str">
        <x:v>2019</x:v>
      </x:c>
      <x:c r="E177" s="17" t="str">
        <x:v>FAOSTAT-QCL</x:v>
      </x:c>
      <x:c r="F177" s="17" t="str">
        <x:v>QCL:515:5412</x:v>
      </x:c>
      <x:c r="G177" s="17" t="str">
        <x:v>Yield — Apples</x:v>
      </x:c>
      <x:c r="H177" s="17" t="str">
        <x:v>kg/ha</x:v>
      </x:c>
      <x:c r="I177" s="76" t="n">
        <x:v>22242.3</x:v>
      </x:c>
      <x:c r="J177" s="17" t="str">
        <x:v>OBSERVED</x:v>
      </x:c>
      <x:c r="K177" s="17" t="str"/>
      <x:c r="L177" s="17" t="str">
        <x:v>https://www.fao.org/faostat/en/#data/QCL</x:v>
      </x:c>
      <x:c r="M177" s="17" t="str">
        <x:v>https://bulks-faostat.fao.org/production/Production_Crops_Livestock_E_Asia.zip</x:v>
      </x:c>
      <x:c r="N177" s="17" t="n">
        <x:v>46263.093028587966</x:v>
      </x:c>
    </x:row>
    <x:row r="178">
      <x:c r="A178" s="17" t="str">
        <x:v>OBSERVATION</x:v>
      </x:c>
      <x:c r="B178" s="17" t="str">
        <x:v>agriculture</x:v>
      </x:c>
      <x:c r="C178" s="17" t="str">
        <x:v>fao-faostat-qcl</x:v>
      </x:c>
      <x:c r="D178" s="17" t="str">
        <x:v>2019</x:v>
      </x:c>
      <x:c r="E178" s="17" t="str">
        <x:v>FAOSTAT-QCL</x:v>
      </x:c>
      <x:c r="F178" s="17" t="str">
        <x:v>QCL:515:5510</x:v>
      </x:c>
      <x:c r="G178" s="17" t="str">
        <x:v>Production — Apples</x:v>
      </x:c>
      <x:c r="H178" s="17" t="str">
        <x:v>t</x:v>
      </x:c>
      <x:c r="I178" s="76" t="n">
        <x:v>2241124.13</x:v>
      </x:c>
      <x:c r="J178" s="17" t="str">
        <x:v>OBSERVED</x:v>
      </x:c>
      <x:c r="K178" s="17" t="str"/>
      <x:c r="L178" s="17" t="str">
        <x:v>https://www.fao.org/faostat/en/#data/QCL</x:v>
      </x:c>
      <x:c r="M178" s="17" t="str">
        <x:v>https://bulks-faostat.fao.org/production/Production_Crops_Livestock_E_Asia.zip</x:v>
      </x:c>
      <x:c r="N178" s="17" t="n">
        <x:v>46263.093028587966</x:v>
      </x:c>
    </x:row>
    <x:row r="179">
      <x:c r="A179" s="17" t="str">
        <x:v>OBSERVATION</x:v>
      </x:c>
      <x:c r="B179" s="17" t="str">
        <x:v>agriculture</x:v>
      </x:c>
      <x:c r="C179" s="17" t="str">
        <x:v>fao-faostat-qcl</x:v>
      </x:c>
      <x:c r="D179" s="17" t="str">
        <x:v>2019</x:v>
      </x:c>
      <x:c r="E179" s="17" t="str">
        <x:v>FAOSTAT-QCL</x:v>
      </x:c>
      <x:c r="F179" s="17" t="str">
        <x:v>QCL:560:5312</x:v>
      </x:c>
      <x:c r="G179" s="17" t="str">
        <x:v>Area harvested — Grapes</x:v>
      </x:c>
      <x:c r="H179" s="17" t="str">
        <x:v>ha</x:v>
      </x:c>
      <x:c r="I179" s="76" t="n">
        <x:v>155203</x:v>
      </x:c>
      <x:c r="J179" s="17" t="str">
        <x:v>OBSERVED</x:v>
      </x:c>
      <x:c r="K179" s="17" t="str"/>
      <x:c r="L179" s="17" t="str">
        <x:v>https://www.fao.org/faostat/en/#data/QCL</x:v>
      </x:c>
      <x:c r="M179" s="17" t="str">
        <x:v>https://bulks-faostat.fao.org/production/Production_Crops_Livestock_E_Asia.zip</x:v>
      </x:c>
      <x:c r="N179" s="17" t="n">
        <x:v>46263.093028587966</x:v>
      </x:c>
    </x:row>
    <x:row r="180">
      <x:c r="A180" s="17" t="str">
        <x:v>OBSERVATION</x:v>
      </x:c>
      <x:c r="B180" s="17" t="str">
        <x:v>agriculture</x:v>
      </x:c>
      <x:c r="C180" s="17" t="str">
        <x:v>fao-faostat-qcl</x:v>
      </x:c>
      <x:c r="D180" s="17" t="str">
        <x:v>2019</x:v>
      </x:c>
      <x:c r="E180" s="17" t="str">
        <x:v>FAOSTAT-QCL</x:v>
      </x:c>
      <x:c r="F180" s="17" t="str">
        <x:v>QCL:560:5412</x:v>
      </x:c>
      <x:c r="G180" s="17" t="str">
        <x:v>Yield — Grapes</x:v>
      </x:c>
      <x:c r="H180" s="17" t="str">
        <x:v>kg/ha</x:v>
      </x:c>
      <x:c r="I180" s="76" t="n">
        <x:v>12538</x:v>
      </x:c>
      <x:c r="J180" s="17" t="str">
        <x:v>OBSERVED</x:v>
      </x:c>
      <x:c r="K180" s="17" t="str"/>
      <x:c r="L180" s="17" t="str">
        <x:v>https://www.fao.org/faostat/en/#data/QCL</x:v>
      </x:c>
      <x:c r="M180" s="17" t="str">
        <x:v>https://bulks-faostat.fao.org/production/Production_Crops_Livestock_E_Asia.zip</x:v>
      </x:c>
      <x:c r="N180" s="17" t="n">
        <x:v>46263.093028587966</x:v>
      </x:c>
    </x:row>
    <x:row r="181">
      <x:c r="A181" s="17" t="str">
        <x:v>OBSERVATION</x:v>
      </x:c>
      <x:c r="B181" s="17" t="str">
        <x:v>agriculture</x:v>
      </x:c>
      <x:c r="C181" s="17" t="str">
        <x:v>fao-faostat-qcl</x:v>
      </x:c>
      <x:c r="D181" s="17" t="str">
        <x:v>2019</x:v>
      </x:c>
      <x:c r="E181" s="17" t="str">
        <x:v>FAOSTAT-QCL</x:v>
      </x:c>
      <x:c r="F181" s="17" t="str">
        <x:v>QCL:560:5510</x:v>
      </x:c>
      <x:c r="G181" s="17" t="str">
        <x:v>Production — Grapes</x:v>
      </x:c>
      <x:c r="H181" s="17" t="str">
        <x:v>t</x:v>
      </x:c>
      <x:c r="I181" s="76" t="n">
        <x:v>1945930.49</x:v>
      </x:c>
      <x:c r="J181" s="17" t="str">
        <x:v>OBSERVED</x:v>
      </x:c>
      <x:c r="K181" s="17" t="str"/>
      <x:c r="L181" s="17" t="str">
        <x:v>https://www.fao.org/faostat/en/#data/QCL</x:v>
      </x:c>
      <x:c r="M181" s="17" t="str">
        <x:v>https://bulks-faostat.fao.org/production/Production_Crops_Livestock_E_Asia.zip</x:v>
      </x:c>
      <x:c r="N181" s="17" t="n">
        <x:v>46263.093028587966</x:v>
      </x:c>
    </x:row>
    <x:row r="182">
      <x:c r="A182" s="17" t="str">
        <x:v>OBSERVATION</x:v>
      </x:c>
      <x:c r="B182" s="17" t="str">
        <x:v>agriculture</x:v>
      </x:c>
      <x:c r="C182" s="17" t="str">
        <x:v>fao-faostat-qcl</x:v>
      </x:c>
      <x:c r="D182" s="17" t="str">
        <x:v>2019</x:v>
      </x:c>
      <x:c r="E182" s="17" t="str">
        <x:v>FAOSTAT-QCL</x:v>
      </x:c>
      <x:c r="F182" s="17" t="str">
        <x:v>QCL:619:5312</x:v>
      </x:c>
      <x:c r="G182" s="17" t="str">
        <x:v>Area harvested — Other fruits, n.e.c.</x:v>
      </x:c>
      <x:c r="H182" s="17" t="str">
        <x:v>ha</x:v>
      </x:c>
      <x:c r="I182" s="76" t="n">
        <x:v>150054</x:v>
      </x:c>
      <x:c r="J182" s="17" t="str">
        <x:v>OBSERVED</x:v>
      </x:c>
      <x:c r="K182" s="17" t="str"/>
      <x:c r="L182" s="17" t="str">
        <x:v>https://www.fao.org/faostat/en/#data/QCL</x:v>
      </x:c>
      <x:c r="M182" s="17" t="str">
        <x:v>https://bulks-faostat.fao.org/production/Production_Crops_Livestock_E_Asia.zip</x:v>
      </x:c>
      <x:c r="N182" s="17" t="n">
        <x:v>46263.093028587966</x:v>
      </x:c>
    </x:row>
    <x:row r="183">
      <x:c r="A183" s="17" t="str">
        <x:v>OBSERVATION</x:v>
      </x:c>
      <x:c r="B183" s="17" t="str">
        <x:v>agriculture</x:v>
      </x:c>
      <x:c r="C183" s="17" t="str">
        <x:v>fao-faostat-qcl</x:v>
      </x:c>
      <x:c r="D183" s="17" t="str">
        <x:v>2019</x:v>
      </x:c>
      <x:c r="E183" s="17" t="str">
        <x:v>FAOSTAT-QCL</x:v>
      </x:c>
      <x:c r="F183" s="17" t="str">
        <x:v>QCL:619:5412</x:v>
      </x:c>
      <x:c r="G183" s="17" t="str">
        <x:v>Yield — Other fruits, n.e.c.</x:v>
      </x:c>
      <x:c r="H183" s="17" t="str">
        <x:v>kg/ha</x:v>
      </x:c>
      <x:c r="I183" s="76" t="n">
        <x:v>11214.5</x:v>
      </x:c>
      <x:c r="J183" s="17" t="str">
        <x:v>OBSERVED</x:v>
      </x:c>
      <x:c r="K183" s="17" t="str"/>
      <x:c r="L183" s="17" t="str">
        <x:v>https://www.fao.org/faostat/en/#data/QCL</x:v>
      </x:c>
      <x:c r="M183" s="17" t="str">
        <x:v>https://bulks-faostat.fao.org/production/Production_Crops_Livestock_E_Asia.zip</x:v>
      </x:c>
      <x:c r="N183" s="17" t="n">
        <x:v>46263.093028587966</x:v>
      </x:c>
    </x:row>
    <x:row r="184">
      <x:c r="A184" s="17" t="str">
        <x:v>OBSERVATION</x:v>
      </x:c>
      <x:c r="B184" s="17" t="str">
        <x:v>agriculture</x:v>
      </x:c>
      <x:c r="C184" s="17" t="str">
        <x:v>fao-faostat-qcl</x:v>
      </x:c>
      <x:c r="D184" s="17" t="str">
        <x:v>2019</x:v>
      </x:c>
      <x:c r="E184" s="17" t="str">
        <x:v>FAOSTAT-QCL</x:v>
      </x:c>
      <x:c r="F184" s="17" t="str">
        <x:v>QCL:619:5510</x:v>
      </x:c>
      <x:c r="G184" s="17" t="str">
        <x:v>Production — Other fruits, n.e.c.</x:v>
      </x:c>
      <x:c r="H184" s="17" t="str">
        <x:v>t</x:v>
      </x:c>
      <x:c r="I184" s="76" t="n">
        <x:v>1682768.56</x:v>
      </x:c>
      <x:c r="J184" s="17" t="str">
        <x:v>OBSERVED</x:v>
      </x:c>
      <x:c r="K184" s="17" t="str"/>
      <x:c r="L184" s="17" t="str">
        <x:v>https://www.fao.org/faostat/en/#data/QCL</x:v>
      </x:c>
      <x:c r="M184" s="17" t="str">
        <x:v>https://bulks-faostat.fao.org/production/Production_Crops_Livestock_E_Asia.zip</x:v>
      </x:c>
      <x:c r="N184" s="17" t="n">
        <x:v>46263.093028587966</x:v>
      </x:c>
    </x:row>
    <x:row r="185">
      <x:c r="A185" s="17" t="str">
        <x:v>OBSERVATION</x:v>
      </x:c>
      <x:c r="B185" s="17" t="str">
        <x:v>agriculture</x:v>
      </x:c>
      <x:c r="C185" s="17" t="str">
        <x:v>fao-faostat-qcl</x:v>
      </x:c>
      <x:c r="D185" s="17" t="str">
        <x:v>2020</x:v>
      </x:c>
      <x:c r="E185" s="17" t="str">
        <x:v>FAOSTAT-QCL</x:v>
      </x:c>
      <x:c r="F185" s="17" t="str">
        <x:v>QCL:116:5312</x:v>
      </x:c>
      <x:c r="G185" s="17" t="str">
        <x:v>Area harvested — Potatoes</x:v>
      </x:c>
      <x:c r="H185" s="17" t="str">
        <x:v>ha</x:v>
      </x:c>
      <x:c r="I185" s="76" t="n">
        <x:v>110588</x:v>
      </x:c>
      <x:c r="J185" s="17" t="str">
        <x:v>OBSERVED</x:v>
      </x:c>
      <x:c r="K185" s="17" t="str"/>
      <x:c r="L185" s="17" t="str">
        <x:v>https://www.fao.org/faostat/en/#data/QCL</x:v>
      </x:c>
      <x:c r="M185" s="17" t="str">
        <x:v>https://bulks-faostat.fao.org/production/Production_Crops_Livestock_E_Asia.zip</x:v>
      </x:c>
      <x:c r="N185" s="17" t="n">
        <x:v>46263.093028587966</x:v>
      </x:c>
    </x:row>
    <x:row r="186">
      <x:c r="A186" s="17" t="str">
        <x:v>OBSERVATION</x:v>
      </x:c>
      <x:c r="B186" s="17" t="str">
        <x:v>agriculture</x:v>
      </x:c>
      <x:c r="C186" s="17" t="str">
        <x:v>fao-faostat-qcl</x:v>
      </x:c>
      <x:c r="D186" s="17" t="str">
        <x:v>2020</x:v>
      </x:c>
      <x:c r="E186" s="17" t="str">
        <x:v>FAOSTAT-QCL</x:v>
      </x:c>
      <x:c r="F186" s="17" t="str">
        <x:v>QCL:116:5412</x:v>
      </x:c>
      <x:c r="G186" s="17" t="str">
        <x:v>Yield — Potatoes</x:v>
      </x:c>
      <x:c r="H186" s="17" t="str">
        <x:v>kg/ha</x:v>
      </x:c>
      <x:c r="I186" s="76" t="n">
        <x:v>31283</x:v>
      </x:c>
      <x:c r="J186" s="17" t="str">
        <x:v>OBSERVED</x:v>
      </x:c>
      <x:c r="K186" s="17" t="str"/>
      <x:c r="L186" s="17" t="str">
        <x:v>https://www.fao.org/faostat/en/#data/QCL</x:v>
      </x:c>
      <x:c r="M186" s="17" t="str">
        <x:v>https://bulks-faostat.fao.org/production/Production_Crops_Livestock_E_Asia.zip</x:v>
      </x:c>
      <x:c r="N186" s="17" t="n">
        <x:v>46263.093028587966</x:v>
      </x:c>
    </x:row>
    <x:row r="187">
      <x:c r="A187" s="17" t="str">
        <x:v>OBSERVATION</x:v>
      </x:c>
      <x:c r="B187" s="17" t="str">
        <x:v>agriculture</x:v>
      </x:c>
      <x:c r="C187" s="17" t="str">
        <x:v>fao-faostat-qcl</x:v>
      </x:c>
      <x:c r="D187" s="17" t="str">
        <x:v>2020</x:v>
      </x:c>
      <x:c r="E187" s="17" t="str">
        <x:v>FAOSTAT-QCL</x:v>
      </x:c>
      <x:c r="F187" s="17" t="str">
        <x:v>QCL:116:5510</x:v>
      </x:c>
      <x:c r="G187" s="17" t="str">
        <x:v>Production — Potatoes</x:v>
      </x:c>
      <x:c r="H187" s="17" t="str">
        <x:v>t</x:v>
      </x:c>
      <x:c r="I187" s="76" t="n">
        <x:v>3459515.43</x:v>
      </x:c>
      <x:c r="J187" s="17" t="str">
        <x:v>OBSERVED</x:v>
      </x:c>
      <x:c r="K187" s="17" t="str"/>
      <x:c r="L187" s="17" t="str">
        <x:v>https://www.fao.org/faostat/en/#data/QCL</x:v>
      </x:c>
      <x:c r="M187" s="17" t="str">
        <x:v>https://bulks-faostat.fao.org/production/Production_Crops_Livestock_E_Asia.zip</x:v>
      </x:c>
      <x:c r="N187" s="17" t="n">
        <x:v>46263.093028587966</x:v>
      </x:c>
    </x:row>
    <x:row r="188">
      <x:c r="A188" s="17" t="str">
        <x:v>OBSERVATION</x:v>
      </x:c>
      <x:c r="B188" s="17" t="str">
        <x:v>agriculture</x:v>
      </x:c>
      <x:c r="C188" s="17" t="str">
        <x:v>fao-faostat-qcl</x:v>
      </x:c>
      <x:c r="D188" s="17" t="str">
        <x:v>2020</x:v>
      </x:c>
      <x:c r="E188" s="17" t="str">
        <x:v>FAOSTAT-QCL</x:v>
      </x:c>
      <x:c r="F188" s="17" t="str">
        <x:v>QCL:15:5312</x:v>
      </x:c>
      <x:c r="G188" s="17" t="str">
        <x:v>Area harvested — Wheat</x:v>
      </x:c>
      <x:c r="H188" s="17" t="str">
        <x:v>ha</x:v>
      </x:c>
      <x:c r="I188" s="76" t="n">
        <x:v>6004700</x:v>
      </x:c>
      <x:c r="J188" s="17" t="str">
        <x:v>OBSERVED</x:v>
      </x:c>
      <x:c r="K188" s="17" t="str"/>
      <x:c r="L188" s="17" t="str">
        <x:v>https://www.fao.org/faostat/en/#data/QCL</x:v>
      </x:c>
      <x:c r="M188" s="17" t="str">
        <x:v>https://bulks-faostat.fao.org/production/Production_Crops_Livestock_E_Asia.zip</x:v>
      </x:c>
      <x:c r="N188" s="17" t="n">
        <x:v>46263.093028587966</x:v>
      </x:c>
    </x:row>
    <x:row r="189">
      <x:c r="A189" s="17" t="str">
        <x:v>OBSERVATION</x:v>
      </x:c>
      <x:c r="B189" s="17" t="str">
        <x:v>agriculture</x:v>
      </x:c>
      <x:c r="C189" s="17" t="str">
        <x:v>fao-faostat-qcl</x:v>
      </x:c>
      <x:c r="D189" s="17" t="str">
        <x:v>2020</x:v>
      </x:c>
      <x:c r="E189" s="17" t="str">
        <x:v>FAOSTAT-QCL</x:v>
      </x:c>
      <x:c r="F189" s="17" t="str">
        <x:v>QCL:15:5412</x:v>
      </x:c>
      <x:c r="G189" s="17" t="str">
        <x:v>Yield — Wheat</x:v>
      </x:c>
      <x:c r="H189" s="17" t="str">
        <x:v>kg/ha</x:v>
      </x:c>
      <x:c r="I189" s="76" t="n">
        <x:v>2255</x:v>
      </x:c>
      <x:c r="J189" s="17" t="str">
        <x:v>OBSERVED</x:v>
      </x:c>
      <x:c r="K189" s="17" t="str"/>
      <x:c r="L189" s="17" t="str">
        <x:v>https://www.fao.org/faostat/en/#data/QCL</x:v>
      </x:c>
      <x:c r="M189" s="17" t="str">
        <x:v>https://bulks-faostat.fao.org/production/Production_Crops_Livestock_E_Asia.zip</x:v>
      </x:c>
      <x:c r="N189" s="17" t="n">
        <x:v>46263.093028587966</x:v>
      </x:c>
    </x:row>
    <x:row r="190">
      <x:c r="A190" s="17" t="str">
        <x:v>OBSERVATION</x:v>
      </x:c>
      <x:c r="B190" s="17" t="str">
        <x:v>agriculture</x:v>
      </x:c>
      <x:c r="C190" s="17" t="str">
        <x:v>fao-faostat-qcl</x:v>
      </x:c>
      <x:c r="D190" s="17" t="str">
        <x:v>2020</x:v>
      </x:c>
      <x:c r="E190" s="17" t="str">
        <x:v>FAOSTAT-QCL</x:v>
      </x:c>
      <x:c r="F190" s="17" t="str">
        <x:v>QCL:15:5510</x:v>
      </x:c>
      <x:c r="G190" s="17" t="str">
        <x:v>Production — Wheat</x:v>
      </x:c>
      <x:c r="H190" s="17" t="str">
        <x:v>t</x:v>
      </x:c>
      <x:c r="I190" s="76" t="n">
        <x:v>13540500</x:v>
      </x:c>
      <x:c r="J190" s="17" t="str">
        <x:v>OBSERVED</x:v>
      </x:c>
      <x:c r="K190" s="17" t="str"/>
      <x:c r="L190" s="17" t="str">
        <x:v>https://www.fao.org/faostat/en/#data/QCL</x:v>
      </x:c>
      <x:c r="M190" s="17" t="str">
        <x:v>https://bulks-faostat.fao.org/production/Production_Crops_Livestock_E_Asia.zip</x:v>
      </x:c>
      <x:c r="N190" s="17" t="n">
        <x:v>46263.093028587966</x:v>
      </x:c>
    </x:row>
    <x:row r="191">
      <x:c r="A191" s="17" t="str">
        <x:v>OBSERVATION</x:v>
      </x:c>
      <x:c r="B191" s="17" t="str">
        <x:v>agriculture</x:v>
      </x:c>
      <x:c r="C191" s="17" t="str">
        <x:v>fao-faostat-qcl</x:v>
      </x:c>
      <x:c r="D191" s="17" t="str">
        <x:v>2020</x:v>
      </x:c>
      <x:c r="E191" s="17" t="str">
        <x:v>FAOSTAT-QCL</x:v>
      </x:c>
      <x:c r="F191" s="17" t="str">
        <x:v>QCL:156:5312</x:v>
      </x:c>
      <x:c r="G191" s="17" t="str">
        <x:v>Area harvested — Sugar cane</x:v>
      </x:c>
      <x:c r="H191" s="17" t="str">
        <x:v>ha</x:v>
      </x:c>
      <x:c r="I191" s="76" t="n">
        <x:v>92226</x:v>
      </x:c>
      <x:c r="J191" s="17" t="str">
        <x:v>OBSERVED</x:v>
      </x:c>
      <x:c r="K191" s="17" t="str"/>
      <x:c r="L191" s="17" t="str">
        <x:v>https://www.fao.org/faostat/en/#data/QCL</x:v>
      </x:c>
      <x:c r="M191" s="17" t="str">
        <x:v>https://bulks-faostat.fao.org/production/Production_Crops_Livestock_E_Asia.zip</x:v>
      </x:c>
      <x:c r="N191" s="17" t="n">
        <x:v>46263.093028587966</x:v>
      </x:c>
    </x:row>
    <x:row r="192">
      <x:c r="A192" s="17" t="str">
        <x:v>OBSERVATION</x:v>
      </x:c>
      <x:c r="B192" s="17" t="str">
        <x:v>agriculture</x:v>
      </x:c>
      <x:c r="C192" s="17" t="str">
        <x:v>fao-faostat-qcl</x:v>
      </x:c>
      <x:c r="D192" s="17" t="str">
        <x:v>2020</x:v>
      </x:c>
      <x:c r="E192" s="17" t="str">
        <x:v>FAOSTAT-QCL</x:v>
      </x:c>
      <x:c r="F192" s="17" t="str">
        <x:v>QCL:156:5412</x:v>
      </x:c>
      <x:c r="G192" s="17" t="str">
        <x:v>Yield — Sugar cane</x:v>
      </x:c>
      <x:c r="H192" s="17" t="str">
        <x:v>kg/ha</x:v>
      </x:c>
      <x:c r="I192" s="76" t="n">
        <x:v>89521.1</x:v>
      </x:c>
      <x:c r="J192" s="17" t="str">
        <x:v>OBSERVED</x:v>
      </x:c>
      <x:c r="K192" s="17" t="str"/>
      <x:c r="L192" s="17" t="str">
        <x:v>https://www.fao.org/faostat/en/#data/QCL</x:v>
      </x:c>
      <x:c r="M192" s="17" t="str">
        <x:v>https://bulks-faostat.fao.org/production/Production_Crops_Livestock_E_Asia.zip</x:v>
      </x:c>
      <x:c r="N192" s="17" t="n">
        <x:v>46263.093028587966</x:v>
      </x:c>
    </x:row>
    <x:row r="193">
      <x:c r="A193" s="17" t="str">
        <x:v>OBSERVATION</x:v>
      </x:c>
      <x:c r="B193" s="17" t="str">
        <x:v>agriculture</x:v>
      </x:c>
      <x:c r="C193" s="17" t="str">
        <x:v>fao-faostat-qcl</x:v>
      </x:c>
      <x:c r="D193" s="17" t="str">
        <x:v>2020</x:v>
      </x:c>
      <x:c r="E193" s="17" t="str">
        <x:v>FAOSTAT-QCL</x:v>
      </x:c>
      <x:c r="F193" s="17" t="str">
        <x:v>QCL:156:5510</x:v>
      </x:c>
      <x:c r="G193" s="17" t="str">
        <x:v>Production — Sugar cane</x:v>
      </x:c>
      <x:c r="H193" s="17" t="str">
        <x:v>t</x:v>
      </x:c>
      <x:c r="I193" s="76" t="n">
        <x:v>8256208.98</x:v>
      </x:c>
      <x:c r="J193" s="17" t="str">
        <x:v>OBSERVED</x:v>
      </x:c>
      <x:c r="K193" s="17" t="str"/>
      <x:c r="L193" s="17" t="str">
        <x:v>https://www.fao.org/faostat/en/#data/QCL</x:v>
      </x:c>
      <x:c r="M193" s="17" t="str">
        <x:v>https://bulks-faostat.fao.org/production/Production_Crops_Livestock_E_Asia.zip</x:v>
      </x:c>
      <x:c r="N193" s="17" t="n">
        <x:v>46263.093028587966</x:v>
      </x:c>
    </x:row>
    <x:row r="194">
      <x:c r="A194" s="17" t="str">
        <x:v>OBSERVATION</x:v>
      </x:c>
      <x:c r="B194" s="17" t="str">
        <x:v>agriculture</x:v>
      </x:c>
      <x:c r="C194" s="17" t="str">
        <x:v>fao-faostat-qcl</x:v>
      </x:c>
      <x:c r="D194" s="17" t="str">
        <x:v>2020</x:v>
      </x:c>
      <x:c r="E194" s="17" t="str">
        <x:v>FAOSTAT-QCL</x:v>
      </x:c>
      <x:c r="F194" s="17" t="str">
        <x:v>QCL:157:5312</x:v>
      </x:c>
      <x:c r="G194" s="17" t="str">
        <x:v>Area harvested — Sugar beet</x:v>
      </x:c>
      <x:c r="H194" s="17" t="str">
        <x:v>ha</x:v>
      </x:c>
      <x:c r="I194" s="76" t="n">
        <x:v>93736</x:v>
      </x:c>
      <x:c r="J194" s="17" t="str">
        <x:v>OBSERVED</x:v>
      </x:c>
      <x:c r="K194" s="17" t="str"/>
      <x:c r="L194" s="17" t="str">
        <x:v>https://www.fao.org/faostat/en/#data/QCL</x:v>
      </x:c>
      <x:c r="M194" s="17" t="str">
        <x:v>https://bulks-faostat.fao.org/production/Production_Crops_Livestock_E_Asia.zip</x:v>
      </x:c>
      <x:c r="N194" s="17" t="n">
        <x:v>46263.093028587966</x:v>
      </x:c>
    </x:row>
    <x:row r="195">
      <x:c r="A195" s="17" t="str">
        <x:v>OBSERVATION</x:v>
      </x:c>
      <x:c r="B195" s="17" t="str">
        <x:v>agriculture</x:v>
      </x:c>
      <x:c r="C195" s="17" t="str">
        <x:v>fao-faostat-qcl</x:v>
      </x:c>
      <x:c r="D195" s="17" t="str">
        <x:v>2020</x:v>
      </x:c>
      <x:c r="E195" s="17" t="str">
        <x:v>FAOSTAT-QCL</x:v>
      </x:c>
      <x:c r="F195" s="17" t="str">
        <x:v>QCL:157:5412</x:v>
      </x:c>
      <x:c r="G195" s="17" t="str">
        <x:v>Yield — Sugar beet</x:v>
      </x:c>
      <x:c r="H195" s="17" t="str">
        <x:v>kg/ha</x:v>
      </x:c>
      <x:c r="I195" s="76" t="n">
        <x:v>57957</x:v>
      </x:c>
      <x:c r="J195" s="17" t="str">
        <x:v>OBSERVED</x:v>
      </x:c>
      <x:c r="K195" s="17" t="str"/>
      <x:c r="L195" s="17" t="str">
        <x:v>https://www.fao.org/faostat/en/#data/QCL</x:v>
      </x:c>
      <x:c r="M195" s="17" t="str">
        <x:v>https://bulks-faostat.fao.org/production/Production_Crops_Livestock_E_Asia.zip</x:v>
      </x:c>
      <x:c r="N195" s="17" t="n">
        <x:v>46263.093028587966</x:v>
      </x:c>
    </x:row>
    <x:row r="196">
      <x:c r="A196" s="17" t="str">
        <x:v>OBSERVATION</x:v>
      </x:c>
      <x:c r="B196" s="17" t="str">
        <x:v>agriculture</x:v>
      </x:c>
      <x:c r="C196" s="17" t="str">
        <x:v>fao-faostat-qcl</x:v>
      </x:c>
      <x:c r="D196" s="17" t="str">
        <x:v>2020</x:v>
      </x:c>
      <x:c r="E196" s="17" t="str">
        <x:v>FAOSTAT-QCL</x:v>
      </x:c>
      <x:c r="F196" s="17" t="str">
        <x:v>QCL:157:5510</x:v>
      </x:c>
      <x:c r="G196" s="17" t="str">
        <x:v>Production — Sugar beet</x:v>
      </x:c>
      <x:c r="H196" s="17" t="str">
        <x:v>t</x:v>
      </x:c>
      <x:c r="I196" s="76" t="n">
        <x:v>5432626.31</x:v>
      </x:c>
      <x:c r="J196" s="17" t="str">
        <x:v>OBSERVED</x:v>
      </x:c>
      <x:c r="K196" s="17" t="str"/>
      <x:c r="L196" s="17" t="str">
        <x:v>https://www.fao.org/faostat/en/#data/QCL</x:v>
      </x:c>
      <x:c r="M196" s="17" t="str">
        <x:v>https://bulks-faostat.fao.org/production/Production_Crops_Livestock_E_Asia.zip</x:v>
      </x:c>
      <x:c r="N196" s="17" t="n">
        <x:v>46263.093028587966</x:v>
      </x:c>
    </x:row>
    <x:row r="197">
      <x:c r="A197" s="17" t="str">
        <x:v>OBSERVATION</x:v>
      </x:c>
      <x:c r="B197" s="17" t="str">
        <x:v>agriculture</x:v>
      </x:c>
      <x:c r="C197" s="17" t="str">
        <x:v>fao-faostat-qcl</x:v>
      </x:c>
      <x:c r="D197" s="17" t="str">
        <x:v>2020</x:v>
      </x:c>
      <x:c r="E197" s="17" t="str">
        <x:v>FAOSTAT-QCL</x:v>
      </x:c>
      <x:c r="F197" s="17" t="str">
        <x:v>QCL:27:5312</x:v>
      </x:c>
      <x:c r="G197" s="17" t="str">
        <x:v>Area harvested — Rice</x:v>
      </x:c>
      <x:c r="H197" s="17" t="str">
        <x:v>ha</x:v>
      </x:c>
      <x:c r="I197" s="76" t="n">
        <x:v>854900</x:v>
      </x:c>
      <x:c r="J197" s="17" t="str">
        <x:v>OBSERVED</x:v>
      </x:c>
      <x:c r="K197" s="17" t="str"/>
      <x:c r="L197" s="17" t="str">
        <x:v>https://www.fao.org/faostat/en/#data/QCL</x:v>
      </x:c>
      <x:c r="M197" s="17" t="str">
        <x:v>https://bulks-faostat.fao.org/production/Production_Crops_Livestock_E_Asia.zip</x:v>
      </x:c>
      <x:c r="N197" s="17" t="n">
        <x:v>46263.093028587966</x:v>
      </x:c>
    </x:row>
    <x:row r="198">
      <x:c r="A198" s="17" t="str">
        <x:v>OBSERVATION</x:v>
      </x:c>
      <x:c r="B198" s="17" t="str">
        <x:v>agriculture</x:v>
      </x:c>
      <x:c r="C198" s="17" t="str">
        <x:v>fao-faostat-qcl</x:v>
      </x:c>
      <x:c r="D198" s="17" t="str">
        <x:v>2020</x:v>
      </x:c>
      <x:c r="E198" s="17" t="str">
        <x:v>FAOSTAT-QCL</x:v>
      </x:c>
      <x:c r="F198" s="17" t="str">
        <x:v>QCL:27:5412</x:v>
      </x:c>
      <x:c r="G198" s="17" t="str">
        <x:v>Yield — Rice</x:v>
      </x:c>
      <x:c r="H198" s="17" t="str">
        <x:v>kg/ha</x:v>
      </x:c>
      <x:c r="I198" s="76" t="n">
        <x:v>5334.8</x:v>
      </x:c>
      <x:c r="J198" s="17" t="str">
        <x:v>OBSERVED</x:v>
      </x:c>
      <x:c r="K198" s="17" t="str"/>
      <x:c r="L198" s="17" t="str">
        <x:v>https://www.fao.org/faostat/en/#data/QCL</x:v>
      </x:c>
      <x:c r="M198" s="17" t="str">
        <x:v>https://bulks-faostat.fao.org/production/Production_Crops_Livestock_E_Asia.zip</x:v>
      </x:c>
      <x:c r="N198" s="17" t="n">
        <x:v>46263.093028587966</x:v>
      </x:c>
    </x:row>
    <x:row r="199">
      <x:c r="A199" s="17" t="str">
        <x:v>OBSERVATION</x:v>
      </x:c>
      <x:c r="B199" s="17" t="str">
        <x:v>agriculture</x:v>
      </x:c>
      <x:c r="C199" s="17" t="str">
        <x:v>fao-faostat-qcl</x:v>
      </x:c>
      <x:c r="D199" s="17" t="str">
        <x:v>2020</x:v>
      </x:c>
      <x:c r="E199" s="17" t="str">
        <x:v>FAOSTAT-QCL</x:v>
      </x:c>
      <x:c r="F199" s="17" t="str">
        <x:v>QCL:27:5510</x:v>
      </x:c>
      <x:c r="G199" s="17" t="str">
        <x:v>Production — Rice</x:v>
      </x:c>
      <x:c r="H199" s="17" t="str">
        <x:v>t</x:v>
      </x:c>
      <x:c r="I199" s="76" t="n">
        <x:v>4560700</x:v>
      </x:c>
      <x:c r="J199" s="17" t="str">
        <x:v>OBSERVED</x:v>
      </x:c>
      <x:c r="K199" s="17" t="str"/>
      <x:c r="L199" s="17" t="str">
        <x:v>https://www.fao.org/faostat/en/#data/QCL</x:v>
      </x:c>
      <x:c r="M199" s="17" t="str">
        <x:v>https://bulks-faostat.fao.org/production/Production_Crops_Livestock_E_Asia.zip</x:v>
      </x:c>
      <x:c r="N199" s="17" t="n">
        <x:v>46263.093028587966</x:v>
      </x:c>
    </x:row>
    <x:row r="200">
      <x:c r="A200" s="17" t="str">
        <x:v>OBSERVATION</x:v>
      </x:c>
      <x:c r="B200" s="17" t="str">
        <x:v>agriculture</x:v>
      </x:c>
      <x:c r="C200" s="17" t="str">
        <x:v>fao-faostat-qcl</x:v>
      </x:c>
      <x:c r="D200" s="17" t="str">
        <x:v>2020</x:v>
      </x:c>
      <x:c r="E200" s="17" t="str">
        <x:v>FAOSTAT-QCL</x:v>
      </x:c>
      <x:c r="F200" s="17" t="str">
        <x:v>QCL:388:5312</x:v>
      </x:c>
      <x:c r="G200" s="17" t="str">
        <x:v>Area harvested — Tomatoes</x:v>
      </x:c>
      <x:c r="H200" s="17" t="str">
        <x:v>ha</x:v>
      </x:c>
      <x:c r="I200" s="76" t="n">
        <x:v>94502</x:v>
      </x:c>
      <x:c r="J200" s="17" t="str">
        <x:v>OBSERVED</x:v>
      </x:c>
      <x:c r="K200" s="17" t="str"/>
      <x:c r="L200" s="17" t="str">
        <x:v>https://www.fao.org/faostat/en/#data/QCL</x:v>
      </x:c>
      <x:c r="M200" s="17" t="str">
        <x:v>https://bulks-faostat.fao.org/production/Production_Crops_Livestock_E_Asia.zip</x:v>
      </x:c>
      <x:c r="N200" s="17" t="n">
        <x:v>46263.093028587966</x:v>
      </x:c>
    </x:row>
    <x:row r="201">
      <x:c r="A201" s="17" t="str">
        <x:v>OBSERVATION</x:v>
      </x:c>
      <x:c r="B201" s="17" t="str">
        <x:v>agriculture</x:v>
      </x:c>
      <x:c r="C201" s="17" t="str">
        <x:v>fao-faostat-qcl</x:v>
      </x:c>
      <x:c r="D201" s="17" t="str">
        <x:v>2020</x:v>
      </x:c>
      <x:c r="E201" s="17" t="str">
        <x:v>FAOSTAT-QCL</x:v>
      </x:c>
      <x:c r="F201" s="17" t="str">
        <x:v>QCL:388:5412</x:v>
      </x:c>
      <x:c r="G201" s="17" t="str">
        <x:v>Yield — Tomatoes</x:v>
      </x:c>
      <x:c r="H201" s="17" t="str">
        <x:v>kg/ha</x:v>
      </x:c>
      <x:c r="I201" s="76" t="n">
        <x:v>44149.2</x:v>
      </x:c>
      <x:c r="J201" s="17" t="str">
        <x:v>OBSERVED</x:v>
      </x:c>
      <x:c r="K201" s="17" t="str"/>
      <x:c r="L201" s="17" t="str">
        <x:v>https://www.fao.org/faostat/en/#data/QCL</x:v>
      </x:c>
      <x:c r="M201" s="17" t="str">
        <x:v>https://bulks-faostat.fao.org/production/Production_Crops_Livestock_E_Asia.zip</x:v>
      </x:c>
      <x:c r="N201" s="17" t="n">
        <x:v>46263.093028587966</x:v>
      </x:c>
    </x:row>
    <x:row r="202">
      <x:c r="A202" s="17" t="str">
        <x:v>OBSERVATION</x:v>
      </x:c>
      <x:c r="B202" s="17" t="str">
        <x:v>agriculture</x:v>
      </x:c>
      <x:c r="C202" s="17" t="str">
        <x:v>fao-faostat-qcl</x:v>
      </x:c>
      <x:c r="D202" s="17" t="str">
        <x:v>2020</x:v>
      </x:c>
      <x:c r="E202" s="17" t="str">
        <x:v>FAOSTAT-QCL</x:v>
      </x:c>
      <x:c r="F202" s="17" t="str">
        <x:v>QCL:388:5510</x:v>
      </x:c>
      <x:c r="G202" s="17" t="str">
        <x:v>Production — Tomatoes</x:v>
      </x:c>
      <x:c r="H202" s="17" t="str">
        <x:v>t</x:v>
      </x:c>
      <x:c r="I202" s="76" t="n">
        <x:v>4172181.42</x:v>
      </x:c>
      <x:c r="J202" s="17" t="str">
        <x:v>OBSERVED</x:v>
      </x:c>
      <x:c r="K202" s="17" t="str"/>
      <x:c r="L202" s="17" t="str">
        <x:v>https://www.fao.org/faostat/en/#data/QCL</x:v>
      </x:c>
      <x:c r="M202" s="17" t="str">
        <x:v>https://bulks-faostat.fao.org/production/Production_Crops_Livestock_E_Asia.zip</x:v>
      </x:c>
      <x:c r="N202" s="17" t="n">
        <x:v>46263.093028587966</x:v>
      </x:c>
    </x:row>
    <x:row r="203">
      <x:c r="A203" s="17" t="str">
        <x:v>OBSERVATION</x:v>
      </x:c>
      <x:c r="B203" s="17" t="str">
        <x:v>agriculture</x:v>
      </x:c>
      <x:c r="C203" s="17" t="str">
        <x:v>fao-faostat-qcl</x:v>
      </x:c>
      <x:c r="D203" s="17" t="str">
        <x:v>2020</x:v>
      </x:c>
      <x:c r="E203" s="17" t="str">
        <x:v>FAOSTAT-QCL</x:v>
      </x:c>
      <x:c r="F203" s="17" t="str">
        <x:v>QCL:403:5312</x:v>
      </x:c>
      <x:c r="G203" s="17" t="str">
        <x:v>Area harvested — Onions and shallots, dry (excluding dehydrated)</x:v>
      </x:c>
      <x:c r="H203" s="17" t="str">
        <x:v>ha</x:v>
      </x:c>
      <x:c r="I203" s="76" t="n">
        <x:v>56207</x:v>
      </x:c>
      <x:c r="J203" s="17" t="str">
        <x:v>OBSERVED</x:v>
      </x:c>
      <x:c r="K203" s="17" t="str"/>
      <x:c r="L203" s="17" t="str">
        <x:v>https://www.fao.org/faostat/en/#data/QCL</x:v>
      </x:c>
      <x:c r="M203" s="17" t="str">
        <x:v>https://bulks-faostat.fao.org/production/Production_Crops_Livestock_E_Asia.zip</x:v>
      </x:c>
      <x:c r="N203" s="17" t="n">
        <x:v>46263.093028587966</x:v>
      </x:c>
    </x:row>
    <x:row r="204">
      <x:c r="A204" s="17" t="str">
        <x:v>OBSERVATION</x:v>
      </x:c>
      <x:c r="B204" s="17" t="str">
        <x:v>agriculture</x:v>
      </x:c>
      <x:c r="C204" s="17" t="str">
        <x:v>fao-faostat-qcl</x:v>
      </x:c>
      <x:c r="D204" s="17" t="str">
        <x:v>2020</x:v>
      </x:c>
      <x:c r="E204" s="17" t="str">
        <x:v>FAOSTAT-QCL</x:v>
      </x:c>
      <x:c r="F204" s="17" t="str">
        <x:v>QCL:403:5412</x:v>
      </x:c>
      <x:c r="G204" s="17" t="str">
        <x:v>Yield — Onions and shallots, dry (excluding dehydrated)</x:v>
      </x:c>
      <x:c r="H204" s="17" t="str">
        <x:v>kg/ha</x:v>
      </x:c>
      <x:c r="I204" s="76" t="n">
        <x:v>37853.5</x:v>
      </x:c>
      <x:c r="J204" s="17" t="str">
        <x:v>OBSERVED</x:v>
      </x:c>
      <x:c r="K204" s="17" t="str"/>
      <x:c r="L204" s="17" t="str">
        <x:v>https://www.fao.org/faostat/en/#data/QCL</x:v>
      </x:c>
      <x:c r="M204" s="17" t="str">
        <x:v>https://bulks-faostat.fao.org/production/Production_Crops_Livestock_E_Asia.zip</x:v>
      </x:c>
      <x:c r="N204" s="17" t="n">
        <x:v>46263.093028587966</x:v>
      </x:c>
    </x:row>
    <x:row r="205">
      <x:c r="A205" s="17" t="str">
        <x:v>OBSERVATION</x:v>
      </x:c>
      <x:c r="B205" s="17" t="str">
        <x:v>agriculture</x:v>
      </x:c>
      <x:c r="C205" s="17" t="str">
        <x:v>fao-faostat-qcl</x:v>
      </x:c>
      <x:c r="D205" s="17" t="str">
        <x:v>2020</x:v>
      </x:c>
      <x:c r="E205" s="17" t="str">
        <x:v>FAOSTAT-QCL</x:v>
      </x:c>
      <x:c r="F205" s="17" t="str">
        <x:v>QCL:403:5510</x:v>
      </x:c>
      <x:c r="G205" s="17" t="str">
        <x:v>Production — Onions and shallots, dry (excluding dehydrated)</x:v>
      </x:c>
      <x:c r="H205" s="17" t="str">
        <x:v>t</x:v>
      </x:c>
      <x:c r="I205" s="76" t="n">
        <x:v>2127630.91</x:v>
      </x:c>
      <x:c r="J205" s="17" t="str">
        <x:v>OBSERVED</x:v>
      </x:c>
      <x:c r="K205" s="17" t="str"/>
      <x:c r="L205" s="17" t="str">
        <x:v>https://www.fao.org/faostat/en/#data/QCL</x:v>
      </x:c>
      <x:c r="M205" s="17" t="str">
        <x:v>https://bulks-faostat.fao.org/production/Production_Crops_Livestock_E_Asia.zip</x:v>
      </x:c>
      <x:c r="N205" s="17" t="n">
        <x:v>46263.093028587966</x:v>
      </x:c>
    </x:row>
    <x:row r="206">
      <x:c r="A206" s="17" t="str">
        <x:v>OBSERVATION</x:v>
      </x:c>
      <x:c r="B206" s="17" t="str">
        <x:v>agriculture</x:v>
      </x:c>
      <x:c r="C206" s="17" t="str">
        <x:v>fao-faostat-qcl</x:v>
      </x:c>
      <x:c r="D206" s="17" t="str">
        <x:v>2020</x:v>
      </x:c>
      <x:c r="E206" s="17" t="str">
        <x:v>FAOSTAT-QCL</x:v>
      </x:c>
      <x:c r="F206" s="17" t="str">
        <x:v>QCL:44:5312</x:v>
      </x:c>
      <x:c r="G206" s="17" t="str">
        <x:v>Area harvested — Barley</x:v>
      </x:c>
      <x:c r="H206" s="17" t="str">
        <x:v>ha</x:v>
      </x:c>
      <x:c r="I206" s="76" t="n">
        <x:v>1664500</x:v>
      </x:c>
      <x:c r="J206" s="17" t="str">
        <x:v>OBSERVED</x:v>
      </x:c>
      <x:c r="K206" s="17" t="str"/>
      <x:c r="L206" s="17" t="str">
        <x:v>https://www.fao.org/faostat/en/#data/QCL</x:v>
      </x:c>
      <x:c r="M206" s="17" t="str">
        <x:v>https://bulks-faostat.fao.org/production/Production_Crops_Livestock_E_Asia.zip</x:v>
      </x:c>
      <x:c r="N206" s="17" t="n">
        <x:v>46263.093028587966</x:v>
      </x:c>
    </x:row>
    <x:row r="207">
      <x:c r="A207" s="17" t="str">
        <x:v>OBSERVATION</x:v>
      </x:c>
      <x:c r="B207" s="17" t="str">
        <x:v>agriculture</x:v>
      </x:c>
      <x:c r="C207" s="17" t="str">
        <x:v>fao-faostat-qcl</x:v>
      </x:c>
      <x:c r="D207" s="17" t="str">
        <x:v>2020</x:v>
      </x:c>
      <x:c r="E207" s="17" t="str">
        <x:v>FAOSTAT-QCL</x:v>
      </x:c>
      <x:c r="F207" s="17" t="str">
        <x:v>QCL:44:5412</x:v>
      </x:c>
      <x:c r="G207" s="17" t="str">
        <x:v>Yield — Barley</x:v>
      </x:c>
      <x:c r="H207" s="17" t="str">
        <x:v>kg/ha</x:v>
      </x:c>
      <x:c r="I207" s="76" t="n">
        <x:v>2327.8</x:v>
      </x:c>
      <x:c r="J207" s="17" t="str">
        <x:v>OBSERVED</x:v>
      </x:c>
      <x:c r="K207" s="17" t="str"/>
      <x:c r="L207" s="17" t="str">
        <x:v>https://www.fao.org/faostat/en/#data/QCL</x:v>
      </x:c>
      <x:c r="M207" s="17" t="str">
        <x:v>https://bulks-faostat.fao.org/production/Production_Crops_Livestock_E_Asia.zip</x:v>
      </x:c>
      <x:c r="N207" s="17" t="n">
        <x:v>46263.093028587966</x:v>
      </x:c>
    </x:row>
    <x:row r="208">
      <x:c r="A208" s="17" t="str">
        <x:v>OBSERVATION</x:v>
      </x:c>
      <x:c r="B208" s="17" t="str">
        <x:v>agriculture</x:v>
      </x:c>
      <x:c r="C208" s="17" t="str">
        <x:v>fao-faostat-qcl</x:v>
      </x:c>
      <x:c r="D208" s="17" t="str">
        <x:v>2020</x:v>
      </x:c>
      <x:c r="E208" s="17" t="str">
        <x:v>FAOSTAT-QCL</x:v>
      </x:c>
      <x:c r="F208" s="17" t="str">
        <x:v>QCL:44:5510</x:v>
      </x:c>
      <x:c r="G208" s="17" t="str">
        <x:v>Production — Barley</x:v>
      </x:c>
      <x:c r="H208" s="17" t="str">
        <x:v>t</x:v>
      </x:c>
      <x:c r="I208" s="76" t="n">
        <x:v>3874700</x:v>
      </x:c>
      <x:c r="J208" s="17" t="str">
        <x:v>OBSERVED</x:v>
      </x:c>
      <x:c r="K208" s="17" t="str"/>
      <x:c r="L208" s="17" t="str">
        <x:v>https://www.fao.org/faostat/en/#data/QCL</x:v>
      </x:c>
      <x:c r="M208" s="17" t="str">
        <x:v>https://bulks-faostat.fao.org/production/Production_Crops_Livestock_E_Asia.zip</x:v>
      </x:c>
      <x:c r="N208" s="17" t="n">
        <x:v>46263.093028587966</x:v>
      </x:c>
    </x:row>
    <x:row r="209">
      <x:c r="A209" s="17" t="str">
        <x:v>OBSERVATION</x:v>
      </x:c>
      <x:c r="B209" s="17" t="str">
        <x:v>agriculture</x:v>
      </x:c>
      <x:c r="C209" s="17" t="str">
        <x:v>fao-faostat-qcl</x:v>
      </x:c>
      <x:c r="D209" s="17" t="str">
        <x:v>2020</x:v>
      </x:c>
      <x:c r="E209" s="17" t="str">
        <x:v>FAOSTAT-QCL</x:v>
      </x:c>
      <x:c r="F209" s="17" t="str">
        <x:v>QCL:490:5312</x:v>
      </x:c>
      <x:c r="G209" s="17" t="str">
        <x:v>Area harvested — Oranges</x:v>
      </x:c>
      <x:c r="H209" s="17" t="str">
        <x:v>ha</x:v>
      </x:c>
      <x:c r="I209" s="76" t="n">
        <x:v>57351</x:v>
      </x:c>
      <x:c r="J209" s="17" t="str">
        <x:v>OBSERVED</x:v>
      </x:c>
      <x:c r="K209" s="17" t="str"/>
      <x:c r="L209" s="17" t="str">
        <x:v>https://www.fao.org/faostat/en/#data/QCL</x:v>
      </x:c>
      <x:c r="M209" s="17" t="str">
        <x:v>https://bulks-faostat.fao.org/production/Production_Crops_Livestock_E_Asia.zip</x:v>
      </x:c>
      <x:c r="N209" s="17" t="n">
        <x:v>46263.093028587966</x:v>
      </x:c>
    </x:row>
    <x:row r="210">
      <x:c r="A210" s="17" t="str">
        <x:v>OBSERVATION</x:v>
      </x:c>
      <x:c r="B210" s="17" t="str">
        <x:v>agriculture</x:v>
      </x:c>
      <x:c r="C210" s="17" t="str">
        <x:v>fao-faostat-qcl</x:v>
      </x:c>
      <x:c r="D210" s="17" t="str">
        <x:v>2020</x:v>
      </x:c>
      <x:c r="E210" s="17" t="str">
        <x:v>FAOSTAT-QCL</x:v>
      </x:c>
      <x:c r="F210" s="17" t="str">
        <x:v>QCL:490:5412</x:v>
      </x:c>
      <x:c r="G210" s="17" t="str">
        <x:v>Yield — Oranges</x:v>
      </x:c>
      <x:c r="H210" s="17" t="str">
        <x:v>kg/ha</x:v>
      </x:c>
      <x:c r="I210" s="76" t="n">
        <x:v>38810.6</x:v>
      </x:c>
      <x:c r="J210" s="17" t="str">
        <x:v>OBSERVED</x:v>
      </x:c>
      <x:c r="K210" s="17" t="str"/>
      <x:c r="L210" s="17" t="str">
        <x:v>https://www.fao.org/faostat/en/#data/QCL</x:v>
      </x:c>
      <x:c r="M210" s="17" t="str">
        <x:v>https://bulks-faostat.fao.org/production/Production_Crops_Livestock_E_Asia.zip</x:v>
      </x:c>
      <x:c r="N210" s="17" t="n">
        <x:v>46263.093028587966</x:v>
      </x:c>
    </x:row>
    <x:row r="211">
      <x:c r="A211" s="17" t="str">
        <x:v>OBSERVATION</x:v>
      </x:c>
      <x:c r="B211" s="17" t="str">
        <x:v>agriculture</x:v>
      </x:c>
      <x:c r="C211" s="17" t="str">
        <x:v>fao-faostat-qcl</x:v>
      </x:c>
      <x:c r="D211" s="17" t="str">
        <x:v>2020</x:v>
      </x:c>
      <x:c r="E211" s="17" t="str">
        <x:v>FAOSTAT-QCL</x:v>
      </x:c>
      <x:c r="F211" s="17" t="str">
        <x:v>QCL:490:5510</x:v>
      </x:c>
      <x:c r="G211" s="17" t="str">
        <x:v>Production — Oranges</x:v>
      </x:c>
      <x:c r="H211" s="17" t="str">
        <x:v>t</x:v>
      </x:c>
      <x:c r="I211" s="76" t="n">
        <x:v>2225812.6</x:v>
      </x:c>
      <x:c r="J211" s="17" t="str">
        <x:v>OBSERVED</x:v>
      </x:c>
      <x:c r="K211" s="17" t="str"/>
      <x:c r="L211" s="17" t="str">
        <x:v>https://www.fao.org/faostat/en/#data/QCL</x:v>
      </x:c>
      <x:c r="M211" s="17" t="str">
        <x:v>https://bulks-faostat.fao.org/production/Production_Crops_Livestock_E_Asia.zip</x:v>
      </x:c>
      <x:c r="N211" s="17" t="n">
        <x:v>46263.093028587966</x:v>
      </x:c>
    </x:row>
    <x:row r="212">
      <x:c r="A212" s="17" t="str">
        <x:v>OBSERVATION</x:v>
      </x:c>
      <x:c r="B212" s="17" t="str">
        <x:v>agriculture</x:v>
      </x:c>
      <x:c r="C212" s="17" t="str">
        <x:v>fao-faostat-qcl</x:v>
      </x:c>
      <x:c r="D212" s="17" t="str">
        <x:v>2020</x:v>
      </x:c>
      <x:c r="E212" s="17" t="str">
        <x:v>FAOSTAT-QCL</x:v>
      </x:c>
      <x:c r="F212" s="17" t="str">
        <x:v>QCL:515:5312</x:v>
      </x:c>
      <x:c r="G212" s="17" t="str">
        <x:v>Area harvested — Apples</x:v>
      </x:c>
      <x:c r="H212" s="17" t="str">
        <x:v>ha</x:v>
      </x:c>
      <x:c r="I212" s="76" t="n">
        <x:v>99655</x:v>
      </x:c>
      <x:c r="J212" s="17" t="str">
        <x:v>OBSERVED</x:v>
      </x:c>
      <x:c r="K212" s="17" t="str"/>
      <x:c r="L212" s="17" t="str">
        <x:v>https://www.fao.org/faostat/en/#data/QCL</x:v>
      </x:c>
      <x:c r="M212" s="17" t="str">
        <x:v>https://bulks-faostat.fao.org/production/Production_Crops_Livestock_E_Asia.zip</x:v>
      </x:c>
      <x:c r="N212" s="17" t="n">
        <x:v>46263.093028587966</x:v>
      </x:c>
    </x:row>
    <x:row r="213">
      <x:c r="A213" s="17" t="str">
        <x:v>OBSERVATION</x:v>
      </x:c>
      <x:c r="B213" s="17" t="str">
        <x:v>agriculture</x:v>
      </x:c>
      <x:c r="C213" s="17" t="str">
        <x:v>fao-faostat-qcl</x:v>
      </x:c>
      <x:c r="D213" s="17" t="str">
        <x:v>2020</x:v>
      </x:c>
      <x:c r="E213" s="17" t="str">
        <x:v>FAOSTAT-QCL</x:v>
      </x:c>
      <x:c r="F213" s="17" t="str">
        <x:v>QCL:515:5412</x:v>
      </x:c>
      <x:c r="G213" s="17" t="str">
        <x:v>Yield — Apples</x:v>
      </x:c>
      <x:c r="H213" s="17" t="str">
        <x:v>kg/ha</x:v>
      </x:c>
      <x:c r="I213" s="76" t="n">
        <x:v>22488.6</x:v>
      </x:c>
      <x:c r="J213" s="17" t="str">
        <x:v>OBSERVED</x:v>
      </x:c>
      <x:c r="K213" s="17" t="str"/>
      <x:c r="L213" s="17" t="str">
        <x:v>https://www.fao.org/faostat/en/#data/QCL</x:v>
      </x:c>
      <x:c r="M213" s="17" t="str">
        <x:v>https://bulks-faostat.fao.org/production/Production_Crops_Livestock_E_Asia.zip</x:v>
      </x:c>
      <x:c r="N213" s="17" t="n">
        <x:v>46263.093028587966</x:v>
      </x:c>
    </x:row>
    <x:row r="214">
      <x:c r="A214" s="17" t="str">
        <x:v>OBSERVATION</x:v>
      </x:c>
      <x:c r="B214" s="17" t="str">
        <x:v>agriculture</x:v>
      </x:c>
      <x:c r="C214" s="17" t="str">
        <x:v>fao-faostat-qcl</x:v>
      </x:c>
      <x:c r="D214" s="17" t="str">
        <x:v>2020</x:v>
      </x:c>
      <x:c r="E214" s="17" t="str">
        <x:v>FAOSTAT-QCL</x:v>
      </x:c>
      <x:c r="F214" s="17" t="str">
        <x:v>QCL:515:5510</x:v>
      </x:c>
      <x:c r="G214" s="17" t="str">
        <x:v>Production — Apples</x:v>
      </x:c>
      <x:c r="H214" s="17" t="str">
        <x:v>t</x:v>
      </x:c>
      <x:c r="I214" s="76" t="n">
        <x:v>2241100</x:v>
      </x:c>
      <x:c r="J214" s="17" t="str">
        <x:v>OBSERVED</x:v>
      </x:c>
      <x:c r="K214" s="17" t="str"/>
      <x:c r="L214" s="17" t="str">
        <x:v>https://www.fao.org/faostat/en/#data/QCL</x:v>
      </x:c>
      <x:c r="M214" s="17" t="str">
        <x:v>https://bulks-faostat.fao.org/production/Production_Crops_Livestock_E_Asia.zip</x:v>
      </x:c>
      <x:c r="N214" s="17" t="n">
        <x:v>46263.093028587966</x:v>
      </x:c>
    </x:row>
    <x:row r="215">
      <x:c r="A215" s="17" t="str">
        <x:v>OBSERVATION</x:v>
      </x:c>
      <x:c r="B215" s="17" t="str">
        <x:v>agriculture</x:v>
      </x:c>
      <x:c r="C215" s="17" t="str">
        <x:v>fao-faostat-qcl</x:v>
      </x:c>
      <x:c r="D215" s="17" t="str">
        <x:v>2020</x:v>
      </x:c>
      <x:c r="E215" s="17" t="str">
        <x:v>FAOSTAT-QCL</x:v>
      </x:c>
      <x:c r="F215" s="17" t="str">
        <x:v>QCL:560:5312</x:v>
      </x:c>
      <x:c r="G215" s="17" t="str">
        <x:v>Area harvested — Grapes</x:v>
      </x:c>
      <x:c r="H215" s="17" t="str">
        <x:v>ha</x:v>
      </x:c>
      <x:c r="I215" s="76" t="n">
        <x:v>145961</x:v>
      </x:c>
      <x:c r="J215" s="17" t="str">
        <x:v>OBSERVED</x:v>
      </x:c>
      <x:c r="K215" s="17" t="str"/>
      <x:c r="L215" s="17" t="str">
        <x:v>https://www.fao.org/faostat/en/#data/QCL</x:v>
      </x:c>
      <x:c r="M215" s="17" t="str">
        <x:v>https://bulks-faostat.fao.org/production/Production_Crops_Livestock_E_Asia.zip</x:v>
      </x:c>
      <x:c r="N215" s="17" t="n">
        <x:v>46263.093028587966</x:v>
      </x:c>
    </x:row>
    <x:row r="216">
      <x:c r="A216" s="17" t="str">
        <x:v>OBSERVATION</x:v>
      </x:c>
      <x:c r="B216" s="17" t="str">
        <x:v>agriculture</x:v>
      </x:c>
      <x:c r="C216" s="17" t="str">
        <x:v>fao-faostat-qcl</x:v>
      </x:c>
      <x:c r="D216" s="17" t="str">
        <x:v>2020</x:v>
      </x:c>
      <x:c r="E216" s="17" t="str">
        <x:v>FAOSTAT-QCL</x:v>
      </x:c>
      <x:c r="F216" s="17" t="str">
        <x:v>QCL:560:5412</x:v>
      </x:c>
      <x:c r="G216" s="17" t="str">
        <x:v>Yield — Grapes</x:v>
      </x:c>
      <x:c r="H216" s="17" t="str">
        <x:v>kg/ha</x:v>
      </x:c>
      <x:c r="I216" s="76" t="n">
        <x:v>12538.9</x:v>
      </x:c>
      <x:c r="J216" s="17" t="str">
        <x:v>OBSERVED</x:v>
      </x:c>
      <x:c r="K216" s="17" t="str"/>
      <x:c r="L216" s="17" t="str">
        <x:v>https://www.fao.org/faostat/en/#data/QCL</x:v>
      </x:c>
      <x:c r="M216" s="17" t="str">
        <x:v>https://bulks-faostat.fao.org/production/Production_Crops_Livestock_E_Asia.zip</x:v>
      </x:c>
      <x:c r="N216" s="17" t="n">
        <x:v>46263.093028587966</x:v>
      </x:c>
    </x:row>
    <x:row r="217">
      <x:c r="A217" s="17" t="str">
        <x:v>OBSERVATION</x:v>
      </x:c>
      <x:c r="B217" s="17" t="str">
        <x:v>agriculture</x:v>
      </x:c>
      <x:c r="C217" s="17" t="str">
        <x:v>fao-faostat-qcl</x:v>
      </x:c>
      <x:c r="D217" s="17" t="str">
        <x:v>2020</x:v>
      </x:c>
      <x:c r="E217" s="17" t="str">
        <x:v>FAOSTAT-QCL</x:v>
      </x:c>
      <x:c r="F217" s="17" t="str">
        <x:v>QCL:560:5510</x:v>
      </x:c>
      <x:c r="G217" s="17" t="str">
        <x:v>Production — Grapes</x:v>
      </x:c>
      <x:c r="H217" s="17" t="str">
        <x:v>t</x:v>
      </x:c>
      <x:c r="I217" s="76" t="n">
        <x:v>1830192.46</x:v>
      </x:c>
      <x:c r="J217" s="17" t="str">
        <x:v>OBSERVED</x:v>
      </x:c>
      <x:c r="K217" s="17" t="str"/>
      <x:c r="L217" s="17" t="str">
        <x:v>https://www.fao.org/faostat/en/#data/QCL</x:v>
      </x:c>
      <x:c r="M217" s="17" t="str">
        <x:v>https://bulks-faostat.fao.org/production/Production_Crops_Livestock_E_Asia.zip</x:v>
      </x:c>
      <x:c r="N217" s="17" t="n">
        <x:v>46263.093028587966</x:v>
      </x:c>
    </x:row>
    <x:row r="218">
      <x:c r="A218" s="17" t="str">
        <x:v>OBSERVATION</x:v>
      </x:c>
      <x:c r="B218" s="17" t="str">
        <x:v>agriculture</x:v>
      </x:c>
      <x:c r="C218" s="17" t="str">
        <x:v>fao-faostat-qcl</x:v>
      </x:c>
      <x:c r="D218" s="17" t="str">
        <x:v>2020</x:v>
      </x:c>
      <x:c r="E218" s="17" t="str">
        <x:v>FAOSTAT-QCL</x:v>
      </x:c>
      <x:c r="F218" s="17" t="str">
        <x:v>QCL:619:5312</x:v>
      </x:c>
      <x:c r="G218" s="17" t="str">
        <x:v>Area harvested — Other fruits, n.e.c.</x:v>
      </x:c>
      <x:c r="H218" s="17" t="str">
        <x:v>ha</x:v>
      </x:c>
      <x:c r="I218" s="76" t="n">
        <x:v>135977</x:v>
      </x:c>
      <x:c r="J218" s="17" t="str">
        <x:v>OBSERVED</x:v>
      </x:c>
      <x:c r="K218" s="17" t="str"/>
      <x:c r="L218" s="17" t="str">
        <x:v>https://www.fao.org/faostat/en/#data/QCL</x:v>
      </x:c>
      <x:c r="M218" s="17" t="str">
        <x:v>https://bulks-faostat.fao.org/production/Production_Crops_Livestock_E_Asia.zip</x:v>
      </x:c>
      <x:c r="N218" s="17" t="n">
        <x:v>46263.093028587966</x:v>
      </x:c>
    </x:row>
    <x:row r="219">
      <x:c r="A219" s="17" t="str">
        <x:v>OBSERVATION</x:v>
      </x:c>
      <x:c r="B219" s="17" t="str">
        <x:v>agriculture</x:v>
      </x:c>
      <x:c r="C219" s="17" t="str">
        <x:v>fao-faostat-qcl</x:v>
      </x:c>
      <x:c r="D219" s="17" t="str">
        <x:v>2020</x:v>
      </x:c>
      <x:c r="E219" s="17" t="str">
        <x:v>FAOSTAT-QCL</x:v>
      </x:c>
      <x:c r="F219" s="17" t="str">
        <x:v>QCL:619:5412</x:v>
      </x:c>
      <x:c r="G219" s="17" t="str">
        <x:v>Yield — Other fruits, n.e.c.</x:v>
      </x:c>
      <x:c r="H219" s="17" t="str">
        <x:v>kg/ha</x:v>
      </x:c>
      <x:c r="I219" s="76" t="n">
        <x:v>12959.7</x:v>
      </x:c>
      <x:c r="J219" s="17" t="str">
        <x:v>OBSERVED</x:v>
      </x:c>
      <x:c r="K219" s="17" t="str"/>
      <x:c r="L219" s="17" t="str">
        <x:v>https://www.fao.org/faostat/en/#data/QCL</x:v>
      </x:c>
      <x:c r="M219" s="17" t="str">
        <x:v>https://bulks-faostat.fao.org/production/Production_Crops_Livestock_E_Asia.zip</x:v>
      </x:c>
      <x:c r="N219" s="17" t="n">
        <x:v>46263.093028587966</x:v>
      </x:c>
    </x:row>
    <x:row r="220">
      <x:c r="A220" s="17" t="str">
        <x:v>OBSERVATION</x:v>
      </x:c>
      <x:c r="B220" s="17" t="str">
        <x:v>agriculture</x:v>
      </x:c>
      <x:c r="C220" s="17" t="str">
        <x:v>fao-faostat-qcl</x:v>
      </x:c>
      <x:c r="D220" s="17" t="str">
        <x:v>2020</x:v>
      </x:c>
      <x:c r="E220" s="17" t="str">
        <x:v>FAOSTAT-QCL</x:v>
      </x:c>
      <x:c r="F220" s="17" t="str">
        <x:v>QCL:619:5510</x:v>
      </x:c>
      <x:c r="G220" s="17" t="str">
        <x:v>Production — Other fruits, n.e.c.</x:v>
      </x:c>
      <x:c r="H220" s="17" t="str">
        <x:v>t</x:v>
      </x:c>
      <x:c r="I220" s="76" t="n">
        <x:v>1762228.02</x:v>
      </x:c>
      <x:c r="J220" s="17" t="str">
        <x:v>OBSERVED</x:v>
      </x:c>
      <x:c r="K220" s="17" t="str"/>
      <x:c r="L220" s="17" t="str">
        <x:v>https://www.fao.org/faostat/en/#data/QCL</x:v>
      </x:c>
      <x:c r="M220" s="17" t="str">
        <x:v>https://bulks-faostat.fao.org/production/Production_Crops_Livestock_E_Asia.zip</x:v>
      </x:c>
      <x:c r="N220" s="17" t="n">
        <x:v>46263.093028587966</x:v>
      </x:c>
    </x:row>
    <x:row r="221">
      <x:c r="A221" s="17" t="str">
        <x:v>OBSERVATION</x:v>
      </x:c>
      <x:c r="B221" s="17" t="str">
        <x:v>agriculture</x:v>
      </x:c>
      <x:c r="C221" s="17" t="str">
        <x:v>fao-faostat-qcl</x:v>
      </x:c>
      <x:c r="D221" s="17" t="str">
        <x:v>2021</x:v>
      </x:c>
      <x:c r="E221" s="17" t="str">
        <x:v>FAOSTAT-QCL</x:v>
      </x:c>
      <x:c r="F221" s="17" t="str">
        <x:v>QCL:116:5312</x:v>
      </x:c>
      <x:c r="G221" s="17" t="str">
        <x:v>Area harvested — Potatoes</x:v>
      </x:c>
      <x:c r="H221" s="17" t="str">
        <x:v>ha</x:v>
      </x:c>
      <x:c r="I221" s="76" t="n">
        <x:v>109017</x:v>
      </x:c>
      <x:c r="J221" s="17" t="str">
        <x:v>OBSERVED</x:v>
      </x:c>
      <x:c r="K221" s="17" t="str"/>
      <x:c r="L221" s="17" t="str">
        <x:v>https://www.fao.org/faostat/en/#data/QCL</x:v>
      </x:c>
      <x:c r="M221" s="17" t="str">
        <x:v>https://bulks-faostat.fao.org/production/Production_Crops_Livestock_E_Asia.zip</x:v>
      </x:c>
      <x:c r="N221" s="17" t="n">
        <x:v>46263.093028587966</x:v>
      </x:c>
    </x:row>
    <x:row r="222">
      <x:c r="A222" s="17" t="str">
        <x:v>OBSERVATION</x:v>
      </x:c>
      <x:c r="B222" s="17" t="str">
        <x:v>agriculture</x:v>
      </x:c>
      <x:c r="C222" s="17" t="str">
        <x:v>fao-faostat-qcl</x:v>
      </x:c>
      <x:c r="D222" s="17" t="str">
        <x:v>2021</x:v>
      </x:c>
      <x:c r="E222" s="17" t="str">
        <x:v>FAOSTAT-QCL</x:v>
      </x:c>
      <x:c r="F222" s="17" t="str">
        <x:v>QCL:116:5412</x:v>
      </x:c>
      <x:c r="G222" s="17" t="str">
        <x:v>Yield — Potatoes</x:v>
      </x:c>
      <x:c r="H222" s="17" t="str">
        <x:v>kg/ha</x:v>
      </x:c>
      <x:c r="I222" s="76" t="n">
        <x:v>29490.5</x:v>
      </x:c>
      <x:c r="J222" s="17" t="str">
        <x:v>OBSERVED</x:v>
      </x:c>
      <x:c r="K222" s="17" t="str"/>
      <x:c r="L222" s="17" t="str">
        <x:v>https://www.fao.org/faostat/en/#data/QCL</x:v>
      </x:c>
      <x:c r="M222" s="17" t="str">
        <x:v>https://bulks-faostat.fao.org/production/Production_Crops_Livestock_E_Asia.zip</x:v>
      </x:c>
      <x:c r="N222" s="17" t="n">
        <x:v>46263.093028587966</x:v>
      </x:c>
    </x:row>
    <x:row r="223">
      <x:c r="A223" s="17" t="str">
        <x:v>OBSERVATION</x:v>
      </x:c>
      <x:c r="B223" s="17" t="str">
        <x:v>agriculture</x:v>
      </x:c>
      <x:c r="C223" s="17" t="str">
        <x:v>fao-faostat-qcl</x:v>
      </x:c>
      <x:c r="D223" s="17" t="str">
        <x:v>2021</x:v>
      </x:c>
      <x:c r="E223" s="17" t="str">
        <x:v>FAOSTAT-QCL</x:v>
      </x:c>
      <x:c r="F223" s="17" t="str">
        <x:v>QCL:116:5510</x:v>
      </x:c>
      <x:c r="G223" s="17" t="str">
        <x:v>Production — Potatoes</x:v>
      </x:c>
      <x:c r="H223" s="17" t="str">
        <x:v>t</x:v>
      </x:c>
      <x:c r="I223" s="76" t="n">
        <x:v>3214971.35</x:v>
      </x:c>
      <x:c r="J223" s="17" t="str">
        <x:v>OBSERVED</x:v>
      </x:c>
      <x:c r="K223" s="17" t="str"/>
      <x:c r="L223" s="17" t="str">
        <x:v>https://www.fao.org/faostat/en/#data/QCL</x:v>
      </x:c>
      <x:c r="M223" s="17" t="str">
        <x:v>https://bulks-faostat.fao.org/production/Production_Crops_Livestock_E_Asia.zip</x:v>
      </x:c>
      <x:c r="N223" s="17" t="n">
        <x:v>46263.093028587966</x:v>
      </x:c>
    </x:row>
    <x:row r="224">
      <x:c r="A224" s="17" t="str">
        <x:v>OBSERVATION</x:v>
      </x:c>
      <x:c r="B224" s="17" t="str">
        <x:v>agriculture</x:v>
      </x:c>
      <x:c r="C224" s="17" t="str">
        <x:v>fao-faostat-qcl</x:v>
      </x:c>
      <x:c r="D224" s="17" t="str">
        <x:v>2021</x:v>
      </x:c>
      <x:c r="E224" s="17" t="str">
        <x:v>FAOSTAT-QCL</x:v>
      </x:c>
      <x:c r="F224" s="17" t="str">
        <x:v>QCL:15:5312</x:v>
      </x:c>
      <x:c r="G224" s="17" t="str">
        <x:v>Area harvested — Wheat</x:v>
      </x:c>
      <x:c r="H224" s="17" t="str">
        <x:v>ha</x:v>
      </x:c>
      <x:c r="I224" s="76" t="n">
        <x:v>4918696</x:v>
      </x:c>
      <x:c r="J224" s="17" t="str">
        <x:v>OBSERVED</x:v>
      </x:c>
      <x:c r="K224" s="17" t="str"/>
      <x:c r="L224" s="17" t="str">
        <x:v>https://www.fao.org/faostat/en/#data/QCL</x:v>
      </x:c>
      <x:c r="M224" s="17" t="str">
        <x:v>https://bulks-faostat.fao.org/production/Production_Crops_Livestock_E_Asia.zip</x:v>
      </x:c>
      <x:c r="N224" s="17" t="n">
        <x:v>46263.093028587966</x:v>
      </x:c>
    </x:row>
    <x:row r="225">
      <x:c r="A225" s="17" t="str">
        <x:v>OBSERVATION</x:v>
      </x:c>
      <x:c r="B225" s="17" t="str">
        <x:v>agriculture</x:v>
      </x:c>
      <x:c r="C225" s="17" t="str">
        <x:v>fao-faostat-qcl</x:v>
      </x:c>
      <x:c r="D225" s="17" t="str">
        <x:v>2021</x:v>
      </x:c>
      <x:c r="E225" s="17" t="str">
        <x:v>FAOSTAT-QCL</x:v>
      </x:c>
      <x:c r="F225" s="17" t="str">
        <x:v>QCL:15:5412</x:v>
      </x:c>
      <x:c r="G225" s="17" t="str">
        <x:v>Yield — Wheat</x:v>
      </x:c>
      <x:c r="H225" s="17" t="str">
        <x:v>kg/ha</x:v>
      </x:c>
      <x:c r="I225" s="76" t="n">
        <x:v>2263.2</x:v>
      </x:c>
      <x:c r="J225" s="17" t="str">
        <x:v>OBSERVED</x:v>
      </x:c>
      <x:c r="K225" s="17" t="str"/>
      <x:c r="L225" s="17" t="str">
        <x:v>https://www.fao.org/faostat/en/#data/QCL</x:v>
      </x:c>
      <x:c r="M225" s="17" t="str">
        <x:v>https://bulks-faostat.fao.org/production/Production_Crops_Livestock_E_Asia.zip</x:v>
      </x:c>
      <x:c r="N225" s="17" t="n">
        <x:v>46263.093028587966</x:v>
      </x:c>
    </x:row>
    <x:row r="226">
      <x:c r="A226" s="17" t="str">
        <x:v>OBSERVATION</x:v>
      </x:c>
      <x:c r="B226" s="17" t="str">
        <x:v>agriculture</x:v>
      </x:c>
      <x:c r="C226" s="17" t="str">
        <x:v>fao-faostat-qcl</x:v>
      </x:c>
      <x:c r="D226" s="17" t="str">
        <x:v>2021</x:v>
      </x:c>
      <x:c r="E226" s="17" t="str">
        <x:v>FAOSTAT-QCL</x:v>
      </x:c>
      <x:c r="F226" s="17" t="str">
        <x:v>QCL:15:5510</x:v>
      </x:c>
      <x:c r="G226" s="17" t="str">
        <x:v>Production — Wheat</x:v>
      </x:c>
      <x:c r="H226" s="17" t="str">
        <x:v>t</x:v>
      </x:c>
      <x:c r="I226" s="76" t="n">
        <x:v>11132000</x:v>
      </x:c>
      <x:c r="J226" s="17" t="str">
        <x:v>OBSERVED</x:v>
      </x:c>
      <x:c r="K226" s="17" t="str"/>
      <x:c r="L226" s="17" t="str">
        <x:v>https://www.fao.org/faostat/en/#data/QCL</x:v>
      </x:c>
      <x:c r="M226" s="17" t="str">
        <x:v>https://bulks-faostat.fao.org/production/Production_Crops_Livestock_E_Asia.zip</x:v>
      </x:c>
      <x:c r="N226" s="17" t="n">
        <x:v>46263.093028587966</x:v>
      </x:c>
    </x:row>
    <x:row r="227">
      <x:c r="A227" s="17" t="str">
        <x:v>OBSERVATION</x:v>
      </x:c>
      <x:c r="B227" s="17" t="str">
        <x:v>agriculture</x:v>
      </x:c>
      <x:c r="C227" s="17" t="str">
        <x:v>fao-faostat-qcl</x:v>
      </x:c>
      <x:c r="D227" s="17" t="str">
        <x:v>2021</x:v>
      </x:c>
      <x:c r="E227" s="17" t="str">
        <x:v>FAOSTAT-QCL</x:v>
      </x:c>
      <x:c r="F227" s="17" t="str">
        <x:v>QCL:156:5312</x:v>
      </x:c>
      <x:c r="G227" s="17" t="str">
        <x:v>Area harvested — Sugar cane</x:v>
      </x:c>
      <x:c r="H227" s="17" t="str">
        <x:v>ha</x:v>
      </x:c>
      <x:c r="I227" s="76" t="n">
        <x:v>78325</x:v>
      </x:c>
      <x:c r="J227" s="17" t="str">
        <x:v>OBSERVED</x:v>
      </x:c>
      <x:c r="K227" s="17" t="str"/>
      <x:c r="L227" s="17" t="str">
        <x:v>https://www.fao.org/faostat/en/#data/QCL</x:v>
      </x:c>
      <x:c r="M227" s="17" t="str">
        <x:v>https://bulks-faostat.fao.org/production/Production_Crops_Livestock_E_Asia.zip</x:v>
      </x:c>
      <x:c r="N227" s="17" t="n">
        <x:v>46263.093028587966</x:v>
      </x:c>
    </x:row>
    <x:row r="228">
      <x:c r="A228" s="17" t="str">
        <x:v>OBSERVATION</x:v>
      </x:c>
      <x:c r="B228" s="17" t="str">
        <x:v>agriculture</x:v>
      </x:c>
      <x:c r="C228" s="17" t="str">
        <x:v>fao-faostat-qcl</x:v>
      </x:c>
      <x:c r="D228" s="17" t="str">
        <x:v>2021</x:v>
      </x:c>
      <x:c r="E228" s="17" t="str">
        <x:v>FAOSTAT-QCL</x:v>
      </x:c>
      <x:c r="F228" s="17" t="str">
        <x:v>QCL:156:5412</x:v>
      </x:c>
      <x:c r="G228" s="17" t="str">
        <x:v>Yield — Sugar cane</x:v>
      </x:c>
      <x:c r="H228" s="17" t="str">
        <x:v>kg/ha</x:v>
      </x:c>
      <x:c r="I228" s="76" t="n">
        <x:v>100095.9</x:v>
      </x:c>
      <x:c r="J228" s="17" t="str">
        <x:v>OBSERVED</x:v>
      </x:c>
      <x:c r="K228" s="17" t="str"/>
      <x:c r="L228" s="17" t="str">
        <x:v>https://www.fao.org/faostat/en/#data/QCL</x:v>
      </x:c>
      <x:c r="M228" s="17" t="str">
        <x:v>https://bulks-faostat.fao.org/production/Production_Crops_Livestock_E_Asia.zip</x:v>
      </x:c>
      <x:c r="N228" s="17" t="n">
        <x:v>46263.093028587966</x:v>
      </x:c>
    </x:row>
    <x:row r="229">
      <x:c r="A229" s="17" t="str">
        <x:v>OBSERVATION</x:v>
      </x:c>
      <x:c r="B229" s="17" t="str">
        <x:v>agriculture</x:v>
      </x:c>
      <x:c r="C229" s="17" t="str">
        <x:v>fao-faostat-qcl</x:v>
      </x:c>
      <x:c r="D229" s="17" t="str">
        <x:v>2021</x:v>
      </x:c>
      <x:c r="E229" s="17" t="str">
        <x:v>FAOSTAT-QCL</x:v>
      </x:c>
      <x:c r="F229" s="17" t="str">
        <x:v>QCL:156:5510</x:v>
      </x:c>
      <x:c r="G229" s="17" t="str">
        <x:v>Production — Sugar cane</x:v>
      </x:c>
      <x:c r="H229" s="17" t="str">
        <x:v>t</x:v>
      </x:c>
      <x:c r="I229" s="76" t="n">
        <x:v>7840012.15</x:v>
      </x:c>
      <x:c r="J229" s="17" t="str">
        <x:v>OBSERVED</x:v>
      </x:c>
      <x:c r="K229" s="17" t="str"/>
      <x:c r="L229" s="17" t="str">
        <x:v>https://www.fao.org/faostat/en/#data/QCL</x:v>
      </x:c>
      <x:c r="M229" s="17" t="str">
        <x:v>https://bulks-faostat.fao.org/production/Production_Crops_Livestock_E_Asia.zip</x:v>
      </x:c>
      <x:c r="N229" s="17" t="n">
        <x:v>46263.093028587966</x:v>
      </x:c>
    </x:row>
    <x:row r="230">
      <x:c r="A230" s="17" t="str">
        <x:v>OBSERVATION</x:v>
      </x:c>
      <x:c r="B230" s="17" t="str">
        <x:v>agriculture</x:v>
      </x:c>
      <x:c r="C230" s="17" t="str">
        <x:v>fao-faostat-qcl</x:v>
      </x:c>
      <x:c r="D230" s="17" t="str">
        <x:v>2021</x:v>
      </x:c>
      <x:c r="E230" s="17" t="str">
        <x:v>FAOSTAT-QCL</x:v>
      </x:c>
      <x:c r="F230" s="17" t="str">
        <x:v>QCL:157:5312</x:v>
      </x:c>
      <x:c r="G230" s="17" t="str">
        <x:v>Area harvested — Sugar beet</x:v>
      </x:c>
      <x:c r="H230" s="17" t="str">
        <x:v>ha</x:v>
      </x:c>
      <x:c r="I230" s="76" t="n">
        <x:v>96944</x:v>
      </x:c>
      <x:c r="J230" s="17" t="str">
        <x:v>OBSERVED</x:v>
      </x:c>
      <x:c r="K230" s="17" t="str"/>
      <x:c r="L230" s="17" t="str">
        <x:v>https://www.fao.org/faostat/en/#data/QCL</x:v>
      </x:c>
      <x:c r="M230" s="17" t="str">
        <x:v>https://bulks-faostat.fao.org/production/Production_Crops_Livestock_E_Asia.zip</x:v>
      </x:c>
      <x:c r="N230" s="17" t="n">
        <x:v>46263.093028587966</x:v>
      </x:c>
    </x:row>
    <x:row r="231">
      <x:c r="A231" s="17" t="str">
        <x:v>OBSERVATION</x:v>
      </x:c>
      <x:c r="B231" s="17" t="str">
        <x:v>agriculture</x:v>
      </x:c>
      <x:c r="C231" s="17" t="str">
        <x:v>fao-faostat-qcl</x:v>
      </x:c>
      <x:c r="D231" s="17" t="str">
        <x:v>2021</x:v>
      </x:c>
      <x:c r="E231" s="17" t="str">
        <x:v>FAOSTAT-QCL</x:v>
      </x:c>
      <x:c r="F231" s="17" t="str">
        <x:v>QCL:157:5412</x:v>
      </x:c>
      <x:c r="G231" s="17" t="str">
        <x:v>Yield — Sugar beet</x:v>
      </x:c>
      <x:c r="H231" s="17" t="str">
        <x:v>kg/ha</x:v>
      </x:c>
      <x:c r="I231" s="76" t="n">
        <x:v>56065</x:v>
      </x:c>
      <x:c r="J231" s="17" t="str">
        <x:v>OBSERVED</x:v>
      </x:c>
      <x:c r="K231" s="17" t="str"/>
      <x:c r="L231" s="17" t="str">
        <x:v>https://www.fao.org/faostat/en/#data/QCL</x:v>
      </x:c>
      <x:c r="M231" s="17" t="str">
        <x:v>https://bulks-faostat.fao.org/production/Production_Crops_Livestock_E_Asia.zip</x:v>
      </x:c>
      <x:c r="N231" s="17" t="n">
        <x:v>46263.093028587966</x:v>
      </x:c>
    </x:row>
    <x:row r="232">
      <x:c r="A232" s="17" t="str">
        <x:v>OBSERVATION</x:v>
      </x:c>
      <x:c r="B232" s="17" t="str">
        <x:v>agriculture</x:v>
      </x:c>
      <x:c r="C232" s="17" t="str">
        <x:v>fao-faostat-qcl</x:v>
      </x:c>
      <x:c r="D232" s="17" t="str">
        <x:v>2021</x:v>
      </x:c>
      <x:c r="E232" s="17" t="str">
        <x:v>FAOSTAT-QCL</x:v>
      </x:c>
      <x:c r="F232" s="17" t="str">
        <x:v>QCL:157:5510</x:v>
      </x:c>
      <x:c r="G232" s="17" t="str">
        <x:v>Production — Sugar beet</x:v>
      </x:c>
      <x:c r="H232" s="17" t="str">
        <x:v>t</x:v>
      </x:c>
      <x:c r="I232" s="76" t="n">
        <x:v>5435172.42</x:v>
      </x:c>
      <x:c r="J232" s="17" t="str">
        <x:v>OBSERVED</x:v>
      </x:c>
      <x:c r="K232" s="17" t="str"/>
      <x:c r="L232" s="17" t="str">
        <x:v>https://www.fao.org/faostat/en/#data/QCL</x:v>
      </x:c>
      <x:c r="M232" s="17" t="str">
        <x:v>https://bulks-faostat.fao.org/production/Production_Crops_Livestock_E_Asia.zip</x:v>
      </x:c>
      <x:c r="N232" s="17" t="n">
        <x:v>46263.093028587966</x:v>
      </x:c>
    </x:row>
    <x:row r="233">
      <x:c r="A233" s="17" t="str">
        <x:v>OBSERVATION</x:v>
      </x:c>
      <x:c r="B233" s="17" t="str">
        <x:v>agriculture</x:v>
      </x:c>
      <x:c r="C233" s="17" t="str">
        <x:v>fao-faostat-qcl</x:v>
      </x:c>
      <x:c r="D233" s="17" t="str">
        <x:v>2021</x:v>
      </x:c>
      <x:c r="E233" s="17" t="str">
        <x:v>FAOSTAT-QCL</x:v>
      </x:c>
      <x:c r="F233" s="17" t="str">
        <x:v>QCL:27:5312</x:v>
      </x:c>
      <x:c r="G233" s="17" t="str">
        <x:v>Area harvested — Rice</x:v>
      </x:c>
      <x:c r="H233" s="17" t="str">
        <x:v>ha</x:v>
      </x:c>
      <x:c r="I233" s="76" t="n">
        <x:v>650000</x:v>
      </x:c>
      <x:c r="J233" s="17" t="str">
        <x:v>OBSERVED</x:v>
      </x:c>
      <x:c r="K233" s="17" t="str"/>
      <x:c r="L233" s="17" t="str">
        <x:v>https://www.fao.org/faostat/en/#data/QCL</x:v>
      </x:c>
      <x:c r="M233" s="17" t="str">
        <x:v>https://bulks-faostat.fao.org/production/Production_Crops_Livestock_E_Asia.zip</x:v>
      </x:c>
      <x:c r="N233" s="17" t="n">
        <x:v>46263.093028587966</x:v>
      </x:c>
    </x:row>
    <x:row r="234">
      <x:c r="A234" s="17" t="str">
        <x:v>OBSERVATION</x:v>
      </x:c>
      <x:c r="B234" s="17" t="str">
        <x:v>agriculture</x:v>
      </x:c>
      <x:c r="C234" s="17" t="str">
        <x:v>fao-faostat-qcl</x:v>
      </x:c>
      <x:c r="D234" s="17" t="str">
        <x:v>2021</x:v>
      </x:c>
      <x:c r="E234" s="17" t="str">
        <x:v>FAOSTAT-QCL</x:v>
      </x:c>
      <x:c r="F234" s="17" t="str">
        <x:v>QCL:27:5412</x:v>
      </x:c>
      <x:c r="G234" s="17" t="str">
        <x:v>Yield — Rice</x:v>
      </x:c>
      <x:c r="H234" s="17" t="str">
        <x:v>kg/ha</x:v>
      </x:c>
      <x:c r="I234" s="76" t="n">
        <x:v>4666</x:v>
      </x:c>
      <x:c r="J234" s="17" t="str">
        <x:v>OBSERVED</x:v>
      </x:c>
      <x:c r="K234" s="17" t="str"/>
      <x:c r="L234" s="17" t="str">
        <x:v>https://www.fao.org/faostat/en/#data/QCL</x:v>
      </x:c>
      <x:c r="M234" s="17" t="str">
        <x:v>https://bulks-faostat.fao.org/production/Production_Crops_Livestock_E_Asia.zip</x:v>
      </x:c>
      <x:c r="N234" s="17" t="n">
        <x:v>46263.093028587966</x:v>
      </x:c>
    </x:row>
    <x:row r="235">
      <x:c r="A235" s="17" t="str">
        <x:v>OBSERVATION</x:v>
      </x:c>
      <x:c r="B235" s="17" t="str">
        <x:v>agriculture</x:v>
      </x:c>
      <x:c r="C235" s="17" t="str">
        <x:v>fao-faostat-qcl</x:v>
      </x:c>
      <x:c r="D235" s="17" t="str">
        <x:v>2021</x:v>
      </x:c>
      <x:c r="E235" s="17" t="str">
        <x:v>FAOSTAT-QCL</x:v>
      </x:c>
      <x:c r="F235" s="17" t="str">
        <x:v>QCL:27:5510</x:v>
      </x:c>
      <x:c r="G235" s="17" t="str">
        <x:v>Production — Rice</x:v>
      </x:c>
      <x:c r="H235" s="17" t="str">
        <x:v>t</x:v>
      </x:c>
      <x:c r="I235" s="76" t="n">
        <x:v>3032900</x:v>
      </x:c>
      <x:c r="J235" s="17" t="str">
        <x:v>OBSERVED</x:v>
      </x:c>
      <x:c r="K235" s="17" t="str"/>
      <x:c r="L235" s="17" t="str">
        <x:v>https://www.fao.org/faostat/en/#data/QCL</x:v>
      </x:c>
      <x:c r="M235" s="17" t="str">
        <x:v>https://bulks-faostat.fao.org/production/Production_Crops_Livestock_E_Asia.zip</x:v>
      </x:c>
      <x:c r="N235" s="17" t="n">
        <x:v>46263.093028587966</x:v>
      </x:c>
    </x:row>
    <x:row r="236">
      <x:c r="A236" s="17" t="str">
        <x:v>OBSERVATION</x:v>
      </x:c>
      <x:c r="B236" s="17" t="str">
        <x:v>agriculture</x:v>
      </x:c>
      <x:c r="C236" s="17" t="str">
        <x:v>fao-faostat-qcl</x:v>
      </x:c>
      <x:c r="D236" s="17" t="str">
        <x:v>2021</x:v>
      </x:c>
      <x:c r="E236" s="17" t="str">
        <x:v>FAOSTAT-QCL</x:v>
      </x:c>
      <x:c r="F236" s="17" t="str">
        <x:v>QCL:388:5312</x:v>
      </x:c>
      <x:c r="G236" s="17" t="str">
        <x:v>Area harvested — Tomatoes</x:v>
      </x:c>
      <x:c r="H236" s="17" t="str">
        <x:v>ha</x:v>
      </x:c>
      <x:c r="I236" s="76" t="n">
        <x:v>82603</x:v>
      </x:c>
      <x:c r="J236" s="17" t="str">
        <x:v>OBSERVED</x:v>
      </x:c>
      <x:c r="K236" s="17" t="str"/>
      <x:c r="L236" s="17" t="str">
        <x:v>https://www.fao.org/faostat/en/#data/QCL</x:v>
      </x:c>
      <x:c r="M236" s="17" t="str">
        <x:v>https://bulks-faostat.fao.org/production/Production_Crops_Livestock_E_Asia.zip</x:v>
      </x:c>
      <x:c r="N236" s="17" t="n">
        <x:v>46263.093028587966</x:v>
      </x:c>
    </x:row>
    <x:row r="237">
      <x:c r="A237" s="17" t="str">
        <x:v>OBSERVATION</x:v>
      </x:c>
      <x:c r="B237" s="17" t="str">
        <x:v>agriculture</x:v>
      </x:c>
      <x:c r="C237" s="17" t="str">
        <x:v>fao-faostat-qcl</x:v>
      </x:c>
      <x:c r="D237" s="17" t="str">
        <x:v>2021</x:v>
      </x:c>
      <x:c r="E237" s="17" t="str">
        <x:v>FAOSTAT-QCL</x:v>
      </x:c>
      <x:c r="F237" s="17" t="str">
        <x:v>QCL:388:5412</x:v>
      </x:c>
      <x:c r="G237" s="17" t="str">
        <x:v>Yield — Tomatoes</x:v>
      </x:c>
      <x:c r="H237" s="17" t="str">
        <x:v>kg/ha</x:v>
      </x:c>
      <x:c r="I237" s="76" t="n">
        <x:v>43774.1</x:v>
      </x:c>
      <x:c r="J237" s="17" t="str">
        <x:v>OBSERVED</x:v>
      </x:c>
      <x:c r="K237" s="17" t="str"/>
      <x:c r="L237" s="17" t="str">
        <x:v>https://www.fao.org/faostat/en/#data/QCL</x:v>
      </x:c>
      <x:c r="M237" s="17" t="str">
        <x:v>https://bulks-faostat.fao.org/production/Production_Crops_Livestock_E_Asia.zip</x:v>
      </x:c>
      <x:c r="N237" s="17" t="n">
        <x:v>46263.093028587966</x:v>
      </x:c>
    </x:row>
    <x:row r="238">
      <x:c r="A238" s="17" t="str">
        <x:v>OBSERVATION</x:v>
      </x:c>
      <x:c r="B238" s="17" t="str">
        <x:v>agriculture</x:v>
      </x:c>
      <x:c r="C238" s="17" t="str">
        <x:v>fao-faostat-qcl</x:v>
      </x:c>
      <x:c r="D238" s="17" t="str">
        <x:v>2021</x:v>
      </x:c>
      <x:c r="E238" s="17" t="str">
        <x:v>FAOSTAT-QCL</x:v>
      </x:c>
      <x:c r="F238" s="17" t="str">
        <x:v>QCL:388:5510</x:v>
      </x:c>
      <x:c r="G238" s="17" t="str">
        <x:v>Production — Tomatoes</x:v>
      </x:c>
      <x:c r="H238" s="17" t="str">
        <x:v>t</x:v>
      </x:c>
      <x:c r="I238" s="76" t="n">
        <x:v>3615886.65</x:v>
      </x:c>
      <x:c r="J238" s="17" t="str">
        <x:v>OBSERVED</x:v>
      </x:c>
      <x:c r="K238" s="17" t="str"/>
      <x:c r="L238" s="17" t="str">
        <x:v>https://www.fao.org/faostat/en/#data/QCL</x:v>
      </x:c>
      <x:c r="M238" s="17" t="str">
        <x:v>https://bulks-faostat.fao.org/production/Production_Crops_Livestock_E_Asia.zip</x:v>
      </x:c>
      <x:c r="N238" s="17" t="n">
        <x:v>46263.093028587966</x:v>
      </x:c>
    </x:row>
    <x:row r="239">
      <x:c r="A239" s="17" t="str">
        <x:v>OBSERVATION</x:v>
      </x:c>
      <x:c r="B239" s="17" t="str">
        <x:v>agriculture</x:v>
      </x:c>
      <x:c r="C239" s="17" t="str">
        <x:v>fao-faostat-qcl</x:v>
      </x:c>
      <x:c r="D239" s="17" t="str">
        <x:v>2021</x:v>
      </x:c>
      <x:c r="E239" s="17" t="str">
        <x:v>FAOSTAT-QCL</x:v>
      </x:c>
      <x:c r="F239" s="17" t="str">
        <x:v>QCL:403:5312</x:v>
      </x:c>
      <x:c r="G239" s="17" t="str">
        <x:v>Area harvested — Onions and shallots, dry (excluding dehydrated)</x:v>
      </x:c>
      <x:c r="H239" s="17" t="str">
        <x:v>ha</x:v>
      </x:c>
      <x:c r="I239" s="76" t="n">
        <x:v>63311</x:v>
      </x:c>
      <x:c r="J239" s="17" t="str">
        <x:v>OBSERVED</x:v>
      </x:c>
      <x:c r="K239" s="17" t="str"/>
      <x:c r="L239" s="17" t="str">
        <x:v>https://www.fao.org/faostat/en/#data/QCL</x:v>
      </x:c>
      <x:c r="M239" s="17" t="str">
        <x:v>https://bulks-faostat.fao.org/production/Production_Crops_Livestock_E_Asia.zip</x:v>
      </x:c>
      <x:c r="N239" s="17" t="n">
        <x:v>46263.093028587966</x:v>
      </x:c>
    </x:row>
    <x:row r="240">
      <x:c r="A240" s="17" t="str">
        <x:v>OBSERVATION</x:v>
      </x:c>
      <x:c r="B240" s="17" t="str">
        <x:v>agriculture</x:v>
      </x:c>
      <x:c r="C240" s="17" t="str">
        <x:v>fao-faostat-qcl</x:v>
      </x:c>
      <x:c r="D240" s="17" t="str">
        <x:v>2021</x:v>
      </x:c>
      <x:c r="E240" s="17" t="str">
        <x:v>FAOSTAT-QCL</x:v>
      </x:c>
      <x:c r="F240" s="17" t="str">
        <x:v>QCL:403:5412</x:v>
      </x:c>
      <x:c r="G240" s="17" t="str">
        <x:v>Yield — Onions and shallots, dry (excluding dehydrated)</x:v>
      </x:c>
      <x:c r="H240" s="17" t="str">
        <x:v>kg/ha</x:v>
      </x:c>
      <x:c r="I240" s="76" t="n">
        <x:v>37363.7</x:v>
      </x:c>
      <x:c r="J240" s="17" t="str">
        <x:v>OBSERVED</x:v>
      </x:c>
      <x:c r="K240" s="17" t="str"/>
      <x:c r="L240" s="17" t="str">
        <x:v>https://www.fao.org/faostat/en/#data/QCL</x:v>
      </x:c>
      <x:c r="M240" s="17" t="str">
        <x:v>https://bulks-faostat.fao.org/production/Production_Crops_Livestock_E_Asia.zip</x:v>
      </x:c>
      <x:c r="N240" s="17" t="n">
        <x:v>46263.093028587966</x:v>
      </x:c>
    </x:row>
    <x:row r="241">
      <x:c r="A241" s="17" t="str">
        <x:v>OBSERVATION</x:v>
      </x:c>
      <x:c r="B241" s="17" t="str">
        <x:v>agriculture</x:v>
      </x:c>
      <x:c r="C241" s="17" t="str">
        <x:v>fao-faostat-qcl</x:v>
      </x:c>
      <x:c r="D241" s="17" t="str">
        <x:v>2021</x:v>
      </x:c>
      <x:c r="E241" s="17" t="str">
        <x:v>FAOSTAT-QCL</x:v>
      </x:c>
      <x:c r="F241" s="17" t="str">
        <x:v>QCL:403:5510</x:v>
      </x:c>
      <x:c r="G241" s="17" t="str">
        <x:v>Production — Onions and shallots, dry (excluding dehydrated)</x:v>
      </x:c>
      <x:c r="H241" s="17" t="str">
        <x:v>t</x:v>
      </x:c>
      <x:c r="I241" s="76" t="n">
        <x:v>2365544.23</x:v>
      </x:c>
      <x:c r="J241" s="17" t="str">
        <x:v>OBSERVED</x:v>
      </x:c>
      <x:c r="K241" s="17" t="str"/>
      <x:c r="L241" s="17" t="str">
        <x:v>https://www.fao.org/faostat/en/#data/QCL</x:v>
      </x:c>
      <x:c r="M241" s="17" t="str">
        <x:v>https://bulks-faostat.fao.org/production/Production_Crops_Livestock_E_Asia.zip</x:v>
      </x:c>
      <x:c r="N241" s="17" t="n">
        <x:v>46263.093028587966</x:v>
      </x:c>
    </x:row>
    <x:row r="242">
      <x:c r="A242" s="17" t="str">
        <x:v>OBSERVATION</x:v>
      </x:c>
      <x:c r="B242" s="17" t="str">
        <x:v>agriculture</x:v>
      </x:c>
      <x:c r="C242" s="17" t="str">
        <x:v>fao-faostat-qcl</x:v>
      </x:c>
      <x:c r="D242" s="17" t="str">
        <x:v>2021</x:v>
      </x:c>
      <x:c r="E242" s="17" t="str">
        <x:v>FAOSTAT-QCL</x:v>
      </x:c>
      <x:c r="F242" s="17" t="str">
        <x:v>QCL:44:5312</x:v>
      </x:c>
      <x:c r="G242" s="17" t="str">
        <x:v>Area harvested — Barley</x:v>
      </x:c>
      <x:c r="H242" s="17" t="str">
        <x:v>ha</x:v>
      </x:c>
      <x:c r="I242" s="76" t="n">
        <x:v>1106804</x:v>
      </x:c>
      <x:c r="J242" s="17" t="str">
        <x:v>OBSERVED</x:v>
      </x:c>
      <x:c r="K242" s="17" t="str"/>
      <x:c r="L242" s="17" t="str">
        <x:v>https://www.fao.org/faostat/en/#data/QCL</x:v>
      </x:c>
      <x:c r="M242" s="17" t="str">
        <x:v>https://bulks-faostat.fao.org/production/Production_Crops_Livestock_E_Asia.zip</x:v>
      </x:c>
      <x:c r="N242" s="17" t="n">
        <x:v>46263.093028587966</x:v>
      </x:c>
    </x:row>
    <x:row r="243">
      <x:c r="A243" s="17" t="str">
        <x:v>OBSERVATION</x:v>
      </x:c>
      <x:c r="B243" s="17" t="str">
        <x:v>agriculture</x:v>
      </x:c>
      <x:c r="C243" s="17" t="str">
        <x:v>fao-faostat-qcl</x:v>
      </x:c>
      <x:c r="D243" s="17" t="str">
        <x:v>2021</x:v>
      </x:c>
      <x:c r="E243" s="17" t="str">
        <x:v>FAOSTAT-QCL</x:v>
      </x:c>
      <x:c r="F243" s="17" t="str">
        <x:v>QCL:44:5412</x:v>
      </x:c>
      <x:c r="G243" s="17" t="str">
        <x:v>Yield — Barley</x:v>
      </x:c>
      <x:c r="H243" s="17" t="str">
        <x:v>kg/ha</x:v>
      </x:c>
      <x:c r="I243" s="76" t="n">
        <x:v>2239.8</x:v>
      </x:c>
      <x:c r="J243" s="17" t="str">
        <x:v>OBSERVED</x:v>
      </x:c>
      <x:c r="K243" s="17" t="str"/>
      <x:c r="L243" s="17" t="str">
        <x:v>https://www.fao.org/faostat/en/#data/QCL</x:v>
      </x:c>
      <x:c r="M243" s="17" t="str">
        <x:v>https://bulks-faostat.fao.org/production/Production_Crops_Livestock_E_Asia.zip</x:v>
      </x:c>
      <x:c r="N243" s="17" t="n">
        <x:v>46263.093028587966</x:v>
      </x:c>
    </x:row>
    <x:row r="244">
      <x:c r="A244" s="17" t="str">
        <x:v>OBSERVATION</x:v>
      </x:c>
      <x:c r="B244" s="17" t="str">
        <x:v>agriculture</x:v>
      </x:c>
      <x:c r="C244" s="17" t="str">
        <x:v>fao-faostat-qcl</x:v>
      </x:c>
      <x:c r="D244" s="17" t="str">
        <x:v>2021</x:v>
      </x:c>
      <x:c r="E244" s="17" t="str">
        <x:v>FAOSTAT-QCL</x:v>
      </x:c>
      <x:c r="F244" s="17" t="str">
        <x:v>QCL:44:5510</x:v>
      </x:c>
      <x:c r="G244" s="17" t="str">
        <x:v>Production — Barley</x:v>
      </x:c>
      <x:c r="H244" s="17" t="str">
        <x:v>t</x:v>
      </x:c>
      <x:c r="I244" s="76" t="n">
        <x:v>2479000</x:v>
      </x:c>
      <x:c r="J244" s="17" t="str">
        <x:v>OBSERVED</x:v>
      </x:c>
      <x:c r="K244" s="17" t="str"/>
      <x:c r="L244" s="17" t="str">
        <x:v>https://www.fao.org/faostat/en/#data/QCL</x:v>
      </x:c>
      <x:c r="M244" s="17" t="str">
        <x:v>https://bulks-faostat.fao.org/production/Production_Crops_Livestock_E_Asia.zip</x:v>
      </x:c>
      <x:c r="N244" s="17" t="n">
        <x:v>46263.093028587966</x:v>
      </x:c>
    </x:row>
    <x:row r="245">
      <x:c r="A245" s="17" t="str">
        <x:v>OBSERVATION</x:v>
      </x:c>
      <x:c r="B245" s="17" t="str">
        <x:v>agriculture</x:v>
      </x:c>
      <x:c r="C245" s="17" t="str">
        <x:v>fao-faostat-qcl</x:v>
      </x:c>
      <x:c r="D245" s="17" t="str">
        <x:v>2021</x:v>
      </x:c>
      <x:c r="E245" s="17" t="str">
        <x:v>FAOSTAT-QCL</x:v>
      </x:c>
      <x:c r="F245" s="17" t="str">
        <x:v>QCL:490:5312</x:v>
      </x:c>
      <x:c r="G245" s="17" t="str">
        <x:v>Area harvested — Oranges</x:v>
      </x:c>
      <x:c r="H245" s="17" t="str">
        <x:v>ha</x:v>
      </x:c>
      <x:c r="I245" s="76" t="n">
        <x:v>66173</x:v>
      </x:c>
      <x:c r="J245" s="17" t="str">
        <x:v>OBSERVED</x:v>
      </x:c>
      <x:c r="K245" s="17" t="str"/>
      <x:c r="L245" s="17" t="str">
        <x:v>https://www.fao.org/faostat/en/#data/QCL</x:v>
      </x:c>
      <x:c r="M245" s="17" t="str">
        <x:v>https://bulks-faostat.fao.org/production/Production_Crops_Livestock_E_Asia.zip</x:v>
      </x:c>
      <x:c r="N245" s="17" t="n">
        <x:v>46263.093028587966</x:v>
      </x:c>
    </x:row>
    <x:row r="246">
      <x:c r="A246" s="17" t="str">
        <x:v>OBSERVATION</x:v>
      </x:c>
      <x:c r="B246" s="17" t="str">
        <x:v>agriculture</x:v>
      </x:c>
      <x:c r="C246" s="17" t="str">
        <x:v>fao-faostat-qcl</x:v>
      </x:c>
      <x:c r="D246" s="17" t="str">
        <x:v>2021</x:v>
      </x:c>
      <x:c r="E246" s="17" t="str">
        <x:v>FAOSTAT-QCL</x:v>
      </x:c>
      <x:c r="F246" s="17" t="str">
        <x:v>QCL:490:5412</x:v>
      </x:c>
      <x:c r="G246" s="17" t="str">
        <x:v>Yield — Oranges</x:v>
      </x:c>
      <x:c r="H246" s="17" t="str">
        <x:v>kg/ha</x:v>
      </x:c>
      <x:c r="I246" s="76" t="n">
        <x:v>34018.3</x:v>
      </x:c>
      <x:c r="J246" s="17" t="str">
        <x:v>OBSERVED</x:v>
      </x:c>
      <x:c r="K246" s="17" t="str"/>
      <x:c r="L246" s="17" t="str">
        <x:v>https://www.fao.org/faostat/en/#data/QCL</x:v>
      </x:c>
      <x:c r="M246" s="17" t="str">
        <x:v>https://bulks-faostat.fao.org/production/Production_Crops_Livestock_E_Asia.zip</x:v>
      </x:c>
      <x:c r="N246" s="17" t="n">
        <x:v>46263.093028587966</x:v>
      </x:c>
    </x:row>
    <x:row r="247">
      <x:c r="A247" s="17" t="str">
        <x:v>OBSERVATION</x:v>
      </x:c>
      <x:c r="B247" s="17" t="str">
        <x:v>agriculture</x:v>
      </x:c>
      <x:c r="C247" s="17" t="str">
        <x:v>fao-faostat-qcl</x:v>
      </x:c>
      <x:c r="D247" s="17" t="str">
        <x:v>2021</x:v>
      </x:c>
      <x:c r="E247" s="17" t="str">
        <x:v>FAOSTAT-QCL</x:v>
      </x:c>
      <x:c r="F247" s="17" t="str">
        <x:v>QCL:490:5510</x:v>
      </x:c>
      <x:c r="G247" s="17" t="str">
        <x:v>Production — Oranges</x:v>
      </x:c>
      <x:c r="H247" s="17" t="str">
        <x:v>t</x:v>
      </x:c>
      <x:c r="I247" s="76" t="n">
        <x:v>2251102.21</x:v>
      </x:c>
      <x:c r="J247" s="17" t="str">
        <x:v>OBSERVED</x:v>
      </x:c>
      <x:c r="K247" s="17" t="str"/>
      <x:c r="L247" s="17" t="str">
        <x:v>https://www.fao.org/faostat/en/#data/QCL</x:v>
      </x:c>
      <x:c r="M247" s="17" t="str">
        <x:v>https://bulks-faostat.fao.org/production/Production_Crops_Livestock_E_Asia.zip</x:v>
      </x:c>
      <x:c r="N247" s="17" t="n">
        <x:v>46263.093028587966</x:v>
      </x:c>
    </x:row>
    <x:row r="248">
      <x:c r="A248" s="17" t="str">
        <x:v>OBSERVATION</x:v>
      </x:c>
      <x:c r="B248" s="17" t="str">
        <x:v>agriculture</x:v>
      </x:c>
      <x:c r="C248" s="17" t="str">
        <x:v>fao-faostat-qcl</x:v>
      </x:c>
      <x:c r="D248" s="17" t="str">
        <x:v>2021</x:v>
      </x:c>
      <x:c r="E248" s="17" t="str">
        <x:v>FAOSTAT-QCL</x:v>
      </x:c>
      <x:c r="F248" s="17" t="str">
        <x:v>QCL:515:5312</x:v>
      </x:c>
      <x:c r="G248" s="17" t="str">
        <x:v>Area harvested — Apples</x:v>
      </x:c>
      <x:c r="H248" s="17" t="str">
        <x:v>ha</x:v>
      </x:c>
      <x:c r="I248" s="76" t="n">
        <x:v>146712</x:v>
      </x:c>
      <x:c r="J248" s="17" t="str">
        <x:v>OBSERVED</x:v>
      </x:c>
      <x:c r="K248" s="17" t="str"/>
      <x:c r="L248" s="17" t="str">
        <x:v>https://www.fao.org/faostat/en/#data/QCL</x:v>
      </x:c>
      <x:c r="M248" s="17" t="str">
        <x:v>https://bulks-faostat.fao.org/production/Production_Crops_Livestock_E_Asia.zip</x:v>
      </x:c>
      <x:c r="N248" s="17" t="n">
        <x:v>46263.093028587966</x:v>
      </x:c>
    </x:row>
    <x:row r="249">
      <x:c r="A249" s="17" t="str">
        <x:v>OBSERVATION</x:v>
      </x:c>
      <x:c r="B249" s="17" t="str">
        <x:v>agriculture</x:v>
      </x:c>
      <x:c r="C249" s="17" t="str">
        <x:v>fao-faostat-qcl</x:v>
      </x:c>
      <x:c r="D249" s="17" t="str">
        <x:v>2021</x:v>
      </x:c>
      <x:c r="E249" s="17" t="str">
        <x:v>FAOSTAT-QCL</x:v>
      </x:c>
      <x:c r="F249" s="17" t="str">
        <x:v>QCL:515:5412</x:v>
      </x:c>
      <x:c r="G249" s="17" t="str">
        <x:v>Yield — Apples</x:v>
      </x:c>
      <x:c r="H249" s="17" t="str">
        <x:v>kg/ha</x:v>
      </x:c>
      <x:c r="I249" s="76" t="n">
        <x:v>18865.7</x:v>
      </x:c>
      <x:c r="J249" s="17" t="str">
        <x:v>OBSERVED</x:v>
      </x:c>
      <x:c r="K249" s="17" t="str"/>
      <x:c r="L249" s="17" t="str">
        <x:v>https://www.fao.org/faostat/en/#data/QCL</x:v>
      </x:c>
      <x:c r="M249" s="17" t="str">
        <x:v>https://bulks-faostat.fao.org/production/Production_Crops_Livestock_E_Asia.zip</x:v>
      </x:c>
      <x:c r="N249" s="17" t="n">
        <x:v>46263.093028587966</x:v>
      </x:c>
    </x:row>
    <x:row r="250">
      <x:c r="A250" s="17" t="str">
        <x:v>OBSERVATION</x:v>
      </x:c>
      <x:c r="B250" s="17" t="str">
        <x:v>agriculture</x:v>
      </x:c>
      <x:c r="C250" s="17" t="str">
        <x:v>fao-faostat-qcl</x:v>
      </x:c>
      <x:c r="D250" s="17" t="str">
        <x:v>2021</x:v>
      </x:c>
      <x:c r="E250" s="17" t="str">
        <x:v>FAOSTAT-QCL</x:v>
      </x:c>
      <x:c r="F250" s="17" t="str">
        <x:v>QCL:515:5510</x:v>
      </x:c>
      <x:c r="G250" s="17" t="str">
        <x:v>Production — Apples</x:v>
      </x:c>
      <x:c r="H250" s="17" t="str">
        <x:v>t</x:v>
      </x:c>
      <x:c r="I250" s="76" t="n">
        <x:v>2767822.26</x:v>
      </x:c>
      <x:c r="J250" s="17" t="str">
        <x:v>OBSERVED</x:v>
      </x:c>
      <x:c r="K250" s="17" t="str"/>
      <x:c r="L250" s="17" t="str">
        <x:v>https://www.fao.org/faostat/en/#data/QCL</x:v>
      </x:c>
      <x:c r="M250" s="17" t="str">
        <x:v>https://bulks-faostat.fao.org/production/Production_Crops_Livestock_E_Asia.zip</x:v>
      </x:c>
      <x:c r="N250" s="17" t="n">
        <x:v>46263.093028587966</x:v>
      </x:c>
    </x:row>
    <x:row r="251">
      <x:c r="A251" s="17" t="str">
        <x:v>OBSERVATION</x:v>
      </x:c>
      <x:c r="B251" s="17" t="str">
        <x:v>agriculture</x:v>
      </x:c>
      <x:c r="C251" s="17" t="str">
        <x:v>fao-faostat-qcl</x:v>
      </x:c>
      <x:c r="D251" s="17" t="str">
        <x:v>2021</x:v>
      </x:c>
      <x:c r="E251" s="17" t="str">
        <x:v>FAOSTAT-QCL</x:v>
      </x:c>
      <x:c r="F251" s="17" t="str">
        <x:v>QCL:560:5312</x:v>
      </x:c>
      <x:c r="G251" s="17" t="str">
        <x:v>Area harvested — Grapes</x:v>
      </x:c>
      <x:c r="H251" s="17" t="str">
        <x:v>ha</x:v>
      </x:c>
      <x:c r="I251" s="76" t="n">
        <x:v>126079</x:v>
      </x:c>
      <x:c r="J251" s="17" t="str">
        <x:v>OBSERVED</x:v>
      </x:c>
      <x:c r="K251" s="17" t="str"/>
      <x:c r="L251" s="17" t="str">
        <x:v>https://www.fao.org/faostat/en/#data/QCL</x:v>
      </x:c>
      <x:c r="M251" s="17" t="str">
        <x:v>https://bulks-faostat.fao.org/production/Production_Crops_Livestock_E_Asia.zip</x:v>
      </x:c>
      <x:c r="N251" s="17" t="n">
        <x:v>46263.093028587966</x:v>
      </x:c>
    </x:row>
    <x:row r="252">
      <x:c r="A252" s="17" t="str">
        <x:v>OBSERVATION</x:v>
      </x:c>
      <x:c r="B252" s="17" t="str">
        <x:v>agriculture</x:v>
      </x:c>
      <x:c r="C252" s="17" t="str">
        <x:v>fao-faostat-qcl</x:v>
      </x:c>
      <x:c r="D252" s="17" t="str">
        <x:v>2021</x:v>
      </x:c>
      <x:c r="E252" s="17" t="str">
        <x:v>FAOSTAT-QCL</x:v>
      </x:c>
      <x:c r="F252" s="17" t="str">
        <x:v>QCL:560:5412</x:v>
      </x:c>
      <x:c r="G252" s="17" t="str">
        <x:v>Yield — Grapes</x:v>
      </x:c>
      <x:c r="H252" s="17" t="str">
        <x:v>kg/ha</x:v>
      </x:c>
      <x:c r="I252" s="76" t="n">
        <x:v>12805.9</x:v>
      </x:c>
      <x:c r="J252" s="17" t="str">
        <x:v>OBSERVED</x:v>
      </x:c>
      <x:c r="K252" s="17" t="str"/>
      <x:c r="L252" s="17" t="str">
        <x:v>https://www.fao.org/faostat/en/#data/QCL</x:v>
      </x:c>
      <x:c r="M252" s="17" t="str">
        <x:v>https://bulks-faostat.fao.org/production/Production_Crops_Livestock_E_Asia.zip</x:v>
      </x:c>
      <x:c r="N252" s="17" t="n">
        <x:v>46263.093028587966</x:v>
      </x:c>
    </x:row>
    <x:row r="253">
      <x:c r="A253" s="17" t="str">
        <x:v>OBSERVATION</x:v>
      </x:c>
      <x:c r="B253" s="17" t="str">
        <x:v>agriculture</x:v>
      </x:c>
      <x:c r="C253" s="17" t="str">
        <x:v>fao-faostat-qcl</x:v>
      </x:c>
      <x:c r="D253" s="17" t="str">
        <x:v>2021</x:v>
      </x:c>
      <x:c r="E253" s="17" t="str">
        <x:v>FAOSTAT-QCL</x:v>
      </x:c>
      <x:c r="F253" s="17" t="str">
        <x:v>QCL:560:5510</x:v>
      </x:c>
      <x:c r="G253" s="17" t="str">
        <x:v>Production — Grapes</x:v>
      </x:c>
      <x:c r="H253" s="17" t="str">
        <x:v>t</x:v>
      </x:c>
      <x:c r="I253" s="76" t="n">
        <x:v>1614554.5</x:v>
      </x:c>
      <x:c r="J253" s="17" t="str">
        <x:v>OBSERVED</x:v>
      </x:c>
      <x:c r="K253" s="17" t="str"/>
      <x:c r="L253" s="17" t="str">
        <x:v>https://www.fao.org/faostat/en/#data/QCL</x:v>
      </x:c>
      <x:c r="M253" s="17" t="str">
        <x:v>https://bulks-faostat.fao.org/production/Production_Crops_Livestock_E_Asia.zip</x:v>
      </x:c>
      <x:c r="N253" s="17" t="n">
        <x:v>46263.093028587966</x:v>
      </x:c>
    </x:row>
    <x:row r="254">
      <x:c r="A254" s="17" t="str">
        <x:v>OBSERVATION</x:v>
      </x:c>
      <x:c r="B254" s="17" t="str">
        <x:v>agriculture</x:v>
      </x:c>
      <x:c r="C254" s="17" t="str">
        <x:v>fao-faostat-qcl</x:v>
      </x:c>
      <x:c r="D254" s="17" t="str">
        <x:v>2021</x:v>
      </x:c>
      <x:c r="E254" s="17" t="str">
        <x:v>FAOSTAT-QCL</x:v>
      </x:c>
      <x:c r="F254" s="17" t="str">
        <x:v>QCL:619:5312</x:v>
      </x:c>
      <x:c r="G254" s="17" t="str">
        <x:v>Area harvested — Other fruits, n.e.c.</x:v>
      </x:c>
      <x:c r="H254" s="17" t="str">
        <x:v>ha</x:v>
      </x:c>
      <x:c r="I254" s="76" t="n">
        <x:v>200140</x:v>
      </x:c>
      <x:c r="J254" s="17" t="str">
        <x:v>OBSERVED</x:v>
      </x:c>
      <x:c r="K254" s="17" t="str"/>
      <x:c r="L254" s="17" t="str">
        <x:v>https://www.fao.org/faostat/en/#data/QCL</x:v>
      </x:c>
      <x:c r="M254" s="17" t="str">
        <x:v>https://bulks-faostat.fao.org/production/Production_Crops_Livestock_E_Asia.zip</x:v>
      </x:c>
      <x:c r="N254" s="17" t="n">
        <x:v>46263.093028587966</x:v>
      </x:c>
    </x:row>
    <x:row r="255">
      <x:c r="A255" s="17" t="str">
        <x:v>OBSERVATION</x:v>
      </x:c>
      <x:c r="B255" s="17" t="str">
        <x:v>agriculture</x:v>
      </x:c>
      <x:c r="C255" s="17" t="str">
        <x:v>fao-faostat-qcl</x:v>
      </x:c>
      <x:c r="D255" s="17" t="str">
        <x:v>2021</x:v>
      </x:c>
      <x:c r="E255" s="17" t="str">
        <x:v>FAOSTAT-QCL</x:v>
      </x:c>
      <x:c r="F255" s="17" t="str">
        <x:v>QCL:619:5412</x:v>
      </x:c>
      <x:c r="G255" s="17" t="str">
        <x:v>Yield — Other fruits, n.e.c.</x:v>
      </x:c>
      <x:c r="H255" s="17" t="str">
        <x:v>kg/ha</x:v>
      </x:c>
      <x:c r="I255" s="76" t="n">
        <x:v>9505.9</x:v>
      </x:c>
      <x:c r="J255" s="17" t="str">
        <x:v>OBSERVED</x:v>
      </x:c>
      <x:c r="K255" s="17" t="str"/>
      <x:c r="L255" s="17" t="str">
        <x:v>https://www.fao.org/faostat/en/#data/QCL</x:v>
      </x:c>
      <x:c r="M255" s="17" t="str">
        <x:v>https://bulks-faostat.fao.org/production/Production_Crops_Livestock_E_Asia.zip</x:v>
      </x:c>
      <x:c r="N255" s="17" t="n">
        <x:v>46263.093028587966</x:v>
      </x:c>
    </x:row>
    <x:row r="256">
      <x:c r="A256" s="17" t="str">
        <x:v>OBSERVATION</x:v>
      </x:c>
      <x:c r="B256" s="17" t="str">
        <x:v>agriculture</x:v>
      </x:c>
      <x:c r="C256" s="17" t="str">
        <x:v>fao-faostat-qcl</x:v>
      </x:c>
      <x:c r="D256" s="17" t="str">
        <x:v>2021</x:v>
      </x:c>
      <x:c r="E256" s="17" t="str">
        <x:v>FAOSTAT-QCL</x:v>
      </x:c>
      <x:c r="F256" s="17" t="str">
        <x:v>QCL:619:5510</x:v>
      </x:c>
      <x:c r="G256" s="17" t="str">
        <x:v>Production — Other fruits, n.e.c.</x:v>
      </x:c>
      <x:c r="H256" s="17" t="str">
        <x:v>t</x:v>
      </x:c>
      <x:c r="I256" s="76" t="n">
        <x:v>1902503.85</x:v>
      </x:c>
      <x:c r="J256" s="17" t="str">
        <x:v>OBSERVED</x:v>
      </x:c>
      <x:c r="K256" s="17" t="str"/>
      <x:c r="L256" s="17" t="str">
        <x:v>https://www.fao.org/faostat/en/#data/QCL</x:v>
      </x:c>
      <x:c r="M256" s="17" t="str">
        <x:v>https://bulks-faostat.fao.org/production/Production_Crops_Livestock_E_Asia.zip</x:v>
      </x:c>
      <x:c r="N256" s="17" t="n">
        <x:v>46263.093028587966</x:v>
      </x:c>
    </x:row>
    <x:row r="257">
      <x:c r="A257" s="17" t="str">
        <x:v>OBSERVATION</x:v>
      </x:c>
      <x:c r="B257" s="17" t="str">
        <x:v>agriculture</x:v>
      </x:c>
      <x:c r="C257" s="17" t="str">
        <x:v>fao-faostat-qcl</x:v>
      </x:c>
      <x:c r="D257" s="17" t="str">
        <x:v>2022</x:v>
      </x:c>
      <x:c r="E257" s="17" t="str">
        <x:v>FAOSTAT-QCL</x:v>
      </x:c>
      <x:c r="F257" s="17" t="str">
        <x:v>QCL:116:5312</x:v>
      </x:c>
      <x:c r="G257" s="17" t="str">
        <x:v>Area harvested — Potatoes</x:v>
      </x:c>
      <x:c r="H257" s="17" t="str">
        <x:v>ha</x:v>
      </x:c>
      <x:c r="I257" s="76" t="n">
        <x:v>88133</x:v>
      </x:c>
      <x:c r="J257" s="17" t="str">
        <x:v>OBSERVED</x:v>
      </x:c>
      <x:c r="K257" s="17" t="str"/>
      <x:c r="L257" s="17" t="str">
        <x:v>https://www.fao.org/faostat/en/#data/QCL</x:v>
      </x:c>
      <x:c r="M257" s="17" t="str">
        <x:v>https://bulks-faostat.fao.org/production/Production_Crops_Livestock_E_Asia.zip</x:v>
      </x:c>
      <x:c r="N257" s="17" t="n">
        <x:v>46263.093028587966</x:v>
      </x:c>
    </x:row>
    <x:row r="258">
      <x:c r="A258" s="17" t="str">
        <x:v>OBSERVATION</x:v>
      </x:c>
      <x:c r="B258" s="17" t="str">
        <x:v>agriculture</x:v>
      </x:c>
      <x:c r="C258" s="17" t="str">
        <x:v>fao-faostat-qcl</x:v>
      </x:c>
      <x:c r="D258" s="17" t="str">
        <x:v>2022</x:v>
      </x:c>
      <x:c r="E258" s="17" t="str">
        <x:v>FAOSTAT-QCL</x:v>
      </x:c>
      <x:c r="F258" s="17" t="str">
        <x:v>QCL:116:5412</x:v>
      </x:c>
      <x:c r="G258" s="17" t="str">
        <x:v>Yield — Potatoes</x:v>
      </x:c>
      <x:c r="H258" s="17" t="str">
        <x:v>kg/ha</x:v>
      </x:c>
      <x:c r="I258" s="76" t="n">
        <x:v>29490.5</x:v>
      </x:c>
      <x:c r="J258" s="17" t="str">
        <x:v>OBSERVED</x:v>
      </x:c>
      <x:c r="K258" s="17" t="str"/>
      <x:c r="L258" s="17" t="str">
        <x:v>https://www.fao.org/faostat/en/#data/QCL</x:v>
      </x:c>
      <x:c r="M258" s="17" t="str">
        <x:v>https://bulks-faostat.fao.org/production/Production_Crops_Livestock_E_Asia.zip</x:v>
      </x:c>
      <x:c r="N258" s="17" t="n">
        <x:v>46263.093028587966</x:v>
      </x:c>
    </x:row>
    <x:row r="259">
      <x:c r="A259" s="17" t="str">
        <x:v>OBSERVATION</x:v>
      </x:c>
      <x:c r="B259" s="17" t="str">
        <x:v>agriculture</x:v>
      </x:c>
      <x:c r="C259" s="17" t="str">
        <x:v>fao-faostat-qcl</x:v>
      </x:c>
      <x:c r="D259" s="17" t="str">
        <x:v>2022</x:v>
      </x:c>
      <x:c r="E259" s="17" t="str">
        <x:v>FAOSTAT-QCL</x:v>
      </x:c>
      <x:c r="F259" s="17" t="str">
        <x:v>QCL:116:5510</x:v>
      </x:c>
      <x:c r="G259" s="17" t="str">
        <x:v>Production — Potatoes</x:v>
      </x:c>
      <x:c r="H259" s="17" t="str">
        <x:v>t</x:v>
      </x:c>
      <x:c r="I259" s="76" t="n">
        <x:v>2599088.74</x:v>
      </x:c>
      <x:c r="J259" s="17" t="str">
        <x:v>OBSERVED</x:v>
      </x:c>
      <x:c r="K259" s="17" t="str"/>
      <x:c r="L259" s="17" t="str">
        <x:v>https://www.fao.org/faostat/en/#data/QCL</x:v>
      </x:c>
      <x:c r="M259" s="17" t="str">
        <x:v>https://bulks-faostat.fao.org/production/Production_Crops_Livestock_E_Asia.zip</x:v>
      </x:c>
      <x:c r="N259" s="17" t="n">
        <x:v>46263.093028587966</x:v>
      </x:c>
    </x:row>
    <x:row r="260">
      <x:c r="A260" s="17" t="str">
        <x:v>OBSERVATION</x:v>
      </x:c>
      <x:c r="B260" s="17" t="str">
        <x:v>agriculture</x:v>
      </x:c>
      <x:c r="C260" s="17" t="str">
        <x:v>fao-faostat-qcl</x:v>
      </x:c>
      <x:c r="D260" s="17" t="str">
        <x:v>2022</x:v>
      </x:c>
      <x:c r="E260" s="17" t="str">
        <x:v>FAOSTAT-QCL</x:v>
      </x:c>
      <x:c r="F260" s="17" t="str">
        <x:v>QCL:15:5312</x:v>
      </x:c>
      <x:c r="G260" s="17" t="str">
        <x:v>Area harvested — Wheat</x:v>
      </x:c>
      <x:c r="H260" s="17" t="str">
        <x:v>ha</x:v>
      </x:c>
      <x:c r="I260" s="76" t="n">
        <x:v>5467655</x:v>
      </x:c>
      <x:c r="J260" s="17" t="str">
        <x:v>OBSERVED</x:v>
      </x:c>
      <x:c r="K260" s="17" t="str"/>
      <x:c r="L260" s="17" t="str">
        <x:v>https://www.fao.org/faostat/en/#data/QCL</x:v>
      </x:c>
      <x:c r="M260" s="17" t="str">
        <x:v>https://bulks-faostat.fao.org/production/Production_Crops_Livestock_E_Asia.zip</x:v>
      </x:c>
      <x:c r="N260" s="17" t="n">
        <x:v>46263.093028587966</x:v>
      </x:c>
    </x:row>
    <x:row r="261">
      <x:c r="A261" s="17" t="str">
        <x:v>OBSERVATION</x:v>
      </x:c>
      <x:c r="B261" s="17" t="str">
        <x:v>agriculture</x:v>
      </x:c>
      <x:c r="C261" s="17" t="str">
        <x:v>fao-faostat-qcl</x:v>
      </x:c>
      <x:c r="D261" s="17" t="str">
        <x:v>2022</x:v>
      </x:c>
      <x:c r="E261" s="17" t="str">
        <x:v>FAOSTAT-QCL</x:v>
      </x:c>
      <x:c r="F261" s="17" t="str">
        <x:v>QCL:15:5412</x:v>
      </x:c>
      <x:c r="G261" s="17" t="str">
        <x:v>Yield — Wheat</x:v>
      </x:c>
      <x:c r="H261" s="17" t="str">
        <x:v>kg/ha</x:v>
      </x:c>
      <x:c r="I261" s="76" t="n">
        <x:v>2429.6</x:v>
      </x:c>
      <x:c r="J261" s="17" t="str">
        <x:v>OBSERVED</x:v>
      </x:c>
      <x:c r="K261" s="17" t="str"/>
      <x:c r="L261" s="17" t="str">
        <x:v>https://www.fao.org/faostat/en/#data/QCL</x:v>
      </x:c>
      <x:c r="M261" s="17" t="str">
        <x:v>https://bulks-faostat.fao.org/production/Production_Crops_Livestock_E_Asia.zip</x:v>
      </x:c>
      <x:c r="N261" s="17" t="n">
        <x:v>46263.093028587966</x:v>
      </x:c>
    </x:row>
    <x:row r="262">
      <x:c r="A262" s="17" t="str">
        <x:v>OBSERVATION</x:v>
      </x:c>
      <x:c r="B262" s="17" t="str">
        <x:v>agriculture</x:v>
      </x:c>
      <x:c r="C262" s="17" t="str">
        <x:v>fao-faostat-qcl</x:v>
      </x:c>
      <x:c r="D262" s="17" t="str">
        <x:v>2022</x:v>
      </x:c>
      <x:c r="E262" s="17" t="str">
        <x:v>FAOSTAT-QCL</x:v>
      </x:c>
      <x:c r="F262" s="17" t="str">
        <x:v>QCL:15:5510</x:v>
      </x:c>
      <x:c r="G262" s="17" t="str">
        <x:v>Production — Wheat</x:v>
      </x:c>
      <x:c r="H262" s="17" t="str">
        <x:v>t</x:v>
      </x:c>
      <x:c r="I262" s="76" t="n">
        <x:v>13284000</x:v>
      </x:c>
      <x:c r="J262" s="17" t="str">
        <x:v>OBSERVED</x:v>
      </x:c>
      <x:c r="K262" s="17" t="str"/>
      <x:c r="L262" s="17" t="str">
        <x:v>https://www.fao.org/faostat/en/#data/QCL</x:v>
      </x:c>
      <x:c r="M262" s="17" t="str">
        <x:v>https://bulks-faostat.fao.org/production/Production_Crops_Livestock_E_Asia.zip</x:v>
      </x:c>
      <x:c r="N262" s="17" t="n">
        <x:v>46263.093028587966</x:v>
      </x:c>
    </x:row>
    <x:row r="263">
      <x:c r="A263" s="17" t="str">
        <x:v>OBSERVATION</x:v>
      </x:c>
      <x:c r="B263" s="17" t="str">
        <x:v>agriculture</x:v>
      </x:c>
      <x:c r="C263" s="17" t="str">
        <x:v>fao-faostat-qcl</x:v>
      </x:c>
      <x:c r="D263" s="17" t="str">
        <x:v>2022</x:v>
      </x:c>
      <x:c r="E263" s="17" t="str">
        <x:v>FAOSTAT-QCL</x:v>
      </x:c>
      <x:c r="F263" s="17" t="str">
        <x:v>QCL:156:5312</x:v>
      </x:c>
      <x:c r="G263" s="17" t="str">
        <x:v>Area harvested — Sugar cane</x:v>
      </x:c>
      <x:c r="H263" s="17" t="str">
        <x:v>ha</x:v>
      </x:c>
      <x:c r="I263" s="76" t="n">
        <x:v>82503</x:v>
      </x:c>
      <x:c r="J263" s="17" t="str">
        <x:v>OBSERVED</x:v>
      </x:c>
      <x:c r="K263" s="17" t="str"/>
      <x:c r="L263" s="17" t="str">
        <x:v>https://www.fao.org/faostat/en/#data/QCL</x:v>
      </x:c>
      <x:c r="M263" s="17" t="str">
        <x:v>https://bulks-faostat.fao.org/production/Production_Crops_Livestock_E_Asia.zip</x:v>
      </x:c>
      <x:c r="N263" s="17" t="n">
        <x:v>46263.093028587966</x:v>
      </x:c>
    </x:row>
    <x:row r="264">
      <x:c r="A264" s="17" t="str">
        <x:v>OBSERVATION</x:v>
      </x:c>
      <x:c r="B264" s="17" t="str">
        <x:v>agriculture</x:v>
      </x:c>
      <x:c r="C264" s="17" t="str">
        <x:v>fao-faostat-qcl</x:v>
      </x:c>
      <x:c r="D264" s="17" t="str">
        <x:v>2022</x:v>
      </x:c>
      <x:c r="E264" s="17" t="str">
        <x:v>FAOSTAT-QCL</x:v>
      </x:c>
      <x:c r="F264" s="17" t="str">
        <x:v>QCL:156:5412</x:v>
      </x:c>
      <x:c r="G264" s="17" t="str">
        <x:v>Yield — Sugar cane</x:v>
      </x:c>
      <x:c r="H264" s="17" t="str">
        <x:v>kg/ha</x:v>
      </x:c>
      <x:c r="I264" s="76" t="n">
        <x:v>100095.9</x:v>
      </x:c>
      <x:c r="J264" s="17" t="str">
        <x:v>OBSERVED</x:v>
      </x:c>
      <x:c r="K264" s="17" t="str"/>
      <x:c r="L264" s="17" t="str">
        <x:v>https://www.fao.org/faostat/en/#data/QCL</x:v>
      </x:c>
      <x:c r="M264" s="17" t="str">
        <x:v>https://bulks-faostat.fao.org/production/Production_Crops_Livestock_E_Asia.zip</x:v>
      </x:c>
      <x:c r="N264" s="17" t="n">
        <x:v>46263.093028587966</x:v>
      </x:c>
    </x:row>
    <x:row r="265">
      <x:c r="A265" s="17" t="str">
        <x:v>OBSERVATION</x:v>
      </x:c>
      <x:c r="B265" s="17" t="str">
        <x:v>agriculture</x:v>
      </x:c>
      <x:c r="C265" s="17" t="str">
        <x:v>fao-faostat-qcl</x:v>
      </x:c>
      <x:c r="D265" s="17" t="str">
        <x:v>2022</x:v>
      </x:c>
      <x:c r="E265" s="17" t="str">
        <x:v>FAOSTAT-QCL</x:v>
      </x:c>
      <x:c r="F265" s="17" t="str">
        <x:v>QCL:156:5510</x:v>
      </x:c>
      <x:c r="G265" s="17" t="str">
        <x:v>Production — Sugar cane</x:v>
      </x:c>
      <x:c r="H265" s="17" t="str">
        <x:v>t</x:v>
      </x:c>
      <x:c r="I265" s="76" t="n">
        <x:v>8258192.84</x:v>
      </x:c>
      <x:c r="J265" s="17" t="str">
        <x:v>OBSERVED</x:v>
      </x:c>
      <x:c r="K265" s="17" t="str"/>
      <x:c r="L265" s="17" t="str">
        <x:v>https://www.fao.org/faostat/en/#data/QCL</x:v>
      </x:c>
      <x:c r="M265" s="17" t="str">
        <x:v>https://bulks-faostat.fao.org/production/Production_Crops_Livestock_E_Asia.zip</x:v>
      </x:c>
      <x:c r="N265" s="17" t="n">
        <x:v>46263.093028587966</x:v>
      </x:c>
    </x:row>
    <x:row r="266">
      <x:c r="A266" s="17" t="str">
        <x:v>OBSERVATION</x:v>
      </x:c>
      <x:c r="B266" s="17" t="str">
        <x:v>agriculture</x:v>
      </x:c>
      <x:c r="C266" s="17" t="str">
        <x:v>fao-faostat-qcl</x:v>
      </x:c>
      <x:c r="D266" s="17" t="str">
        <x:v>2022</x:v>
      </x:c>
      <x:c r="E266" s="17" t="str">
        <x:v>FAOSTAT-QCL</x:v>
      </x:c>
      <x:c r="F266" s="17" t="str">
        <x:v>QCL:157:5312</x:v>
      </x:c>
      <x:c r="G266" s="17" t="str">
        <x:v>Area harvested — Sugar beet</x:v>
      </x:c>
      <x:c r="H266" s="17" t="str">
        <x:v>ha</x:v>
      </x:c>
      <x:c r="I266" s="76" t="n">
        <x:v>91803</x:v>
      </x:c>
      <x:c r="J266" s="17" t="str">
        <x:v>OBSERVED</x:v>
      </x:c>
      <x:c r="K266" s="17" t="str"/>
      <x:c r="L266" s="17" t="str">
        <x:v>https://www.fao.org/faostat/en/#data/QCL</x:v>
      </x:c>
      <x:c r="M266" s="17" t="str">
        <x:v>https://bulks-faostat.fao.org/production/Production_Crops_Livestock_E_Asia.zip</x:v>
      </x:c>
      <x:c r="N266" s="17" t="n">
        <x:v>46263.093028587966</x:v>
      </x:c>
    </x:row>
    <x:row r="267">
      <x:c r="A267" s="17" t="str">
        <x:v>OBSERVATION</x:v>
      </x:c>
      <x:c r="B267" s="17" t="str">
        <x:v>agriculture</x:v>
      </x:c>
      <x:c r="C267" s="17" t="str">
        <x:v>fao-faostat-qcl</x:v>
      </x:c>
      <x:c r="D267" s="17" t="str">
        <x:v>2022</x:v>
      </x:c>
      <x:c r="E267" s="17" t="str">
        <x:v>FAOSTAT-QCL</x:v>
      </x:c>
      <x:c r="F267" s="17" t="str">
        <x:v>QCL:157:5412</x:v>
      </x:c>
      <x:c r="G267" s="17" t="str">
        <x:v>Yield — Sugar beet</x:v>
      </x:c>
      <x:c r="H267" s="17" t="str">
        <x:v>kg/ha</x:v>
      </x:c>
      <x:c r="I267" s="76" t="n">
        <x:v>56065</x:v>
      </x:c>
      <x:c r="J267" s="17" t="str">
        <x:v>OBSERVED</x:v>
      </x:c>
      <x:c r="K267" s="17" t="str"/>
      <x:c r="L267" s="17" t="str">
        <x:v>https://www.fao.org/faostat/en/#data/QCL</x:v>
      </x:c>
      <x:c r="M267" s="17" t="str">
        <x:v>https://bulks-faostat.fao.org/production/Production_Crops_Livestock_E_Asia.zip</x:v>
      </x:c>
      <x:c r="N267" s="17" t="n">
        <x:v>46263.093028587966</x:v>
      </x:c>
    </x:row>
    <x:row r="268">
      <x:c r="A268" s="17" t="str">
        <x:v>OBSERVATION</x:v>
      </x:c>
      <x:c r="B268" s="17" t="str">
        <x:v>agriculture</x:v>
      </x:c>
      <x:c r="C268" s="17" t="str">
        <x:v>fao-faostat-qcl</x:v>
      </x:c>
      <x:c r="D268" s="17" t="str">
        <x:v>2022</x:v>
      </x:c>
      <x:c r="E268" s="17" t="str">
        <x:v>FAOSTAT-QCL</x:v>
      </x:c>
      <x:c r="F268" s="17" t="str">
        <x:v>QCL:157:5510</x:v>
      </x:c>
      <x:c r="G268" s="17" t="str">
        <x:v>Production — Sugar beet</x:v>
      </x:c>
      <x:c r="H268" s="17" t="str">
        <x:v>t</x:v>
      </x:c>
      <x:c r="I268" s="76" t="n">
        <x:v>5146924.8</x:v>
      </x:c>
      <x:c r="J268" s="17" t="str">
        <x:v>OBSERVED</x:v>
      </x:c>
      <x:c r="K268" s="17" t="str"/>
      <x:c r="L268" s="17" t="str">
        <x:v>https://www.fao.org/faostat/en/#data/QCL</x:v>
      </x:c>
      <x:c r="M268" s="17" t="str">
        <x:v>https://bulks-faostat.fao.org/production/Production_Crops_Livestock_E_Asia.zip</x:v>
      </x:c>
      <x:c r="N268" s="17" t="n">
        <x:v>46263.093028587966</x:v>
      </x:c>
    </x:row>
    <x:row r="269">
      <x:c r="A269" s="17" t="str">
        <x:v>OBSERVATION</x:v>
      </x:c>
      <x:c r="B269" s="17" t="str">
        <x:v>agriculture</x:v>
      </x:c>
      <x:c r="C269" s="17" t="str">
        <x:v>fao-faostat-qcl</x:v>
      </x:c>
      <x:c r="D269" s="17" t="str">
        <x:v>2022</x:v>
      </x:c>
      <x:c r="E269" s="17" t="str">
        <x:v>FAOSTAT-QCL</x:v>
      </x:c>
      <x:c r="F269" s="17" t="str">
        <x:v>QCL:27:5312</x:v>
      </x:c>
      <x:c r="G269" s="17" t="str">
        <x:v>Area harvested — Rice</x:v>
      </x:c>
      <x:c r="H269" s="17" t="str">
        <x:v>ha</x:v>
      </x:c>
      <x:c r="I269" s="76" t="n">
        <x:v>791600</x:v>
      </x:c>
      <x:c r="J269" s="17" t="str">
        <x:v>OBSERVED</x:v>
      </x:c>
      <x:c r="K269" s="17" t="str"/>
      <x:c r="L269" s="17" t="str">
        <x:v>https://www.fao.org/faostat/en/#data/QCL</x:v>
      </x:c>
      <x:c r="M269" s="17" t="str">
        <x:v>https://bulks-faostat.fao.org/production/Production_Crops_Livestock_E_Asia.zip</x:v>
      </x:c>
      <x:c r="N269" s="17" t="n">
        <x:v>46263.093028587966</x:v>
      </x:c>
    </x:row>
    <x:row r="270">
      <x:c r="A270" s="17" t="str">
        <x:v>OBSERVATION</x:v>
      </x:c>
      <x:c r="B270" s="17" t="str">
        <x:v>agriculture</x:v>
      </x:c>
      <x:c r="C270" s="17" t="str">
        <x:v>fao-faostat-qcl</x:v>
      </x:c>
      <x:c r="D270" s="17" t="str">
        <x:v>2022</x:v>
      </x:c>
      <x:c r="E270" s="17" t="str">
        <x:v>FAOSTAT-QCL</x:v>
      </x:c>
      <x:c r="F270" s="17" t="str">
        <x:v>QCL:27:5412</x:v>
      </x:c>
      <x:c r="G270" s="17" t="str">
        <x:v>Yield — Rice</x:v>
      </x:c>
      <x:c r="H270" s="17" t="str">
        <x:v>kg/ha</x:v>
      </x:c>
      <x:c r="I270" s="76" t="n">
        <x:v>4584.6</x:v>
      </x:c>
      <x:c r="J270" s="17" t="str">
        <x:v>OBSERVED</x:v>
      </x:c>
      <x:c r="K270" s="17" t="str"/>
      <x:c r="L270" s="17" t="str">
        <x:v>https://www.fao.org/faostat/en/#data/QCL</x:v>
      </x:c>
      <x:c r="M270" s="17" t="str">
        <x:v>https://bulks-faostat.fao.org/production/Production_Crops_Livestock_E_Asia.zip</x:v>
      </x:c>
      <x:c r="N270" s="17" t="n">
        <x:v>46263.093028587966</x:v>
      </x:c>
    </x:row>
    <x:row r="271">
      <x:c r="A271" s="17" t="str">
        <x:v>OBSERVATION</x:v>
      </x:c>
      <x:c r="B271" s="17" t="str">
        <x:v>agriculture</x:v>
      </x:c>
      <x:c r="C271" s="17" t="str">
        <x:v>fao-faostat-qcl</x:v>
      </x:c>
      <x:c r="D271" s="17" t="str">
        <x:v>2022</x:v>
      </x:c>
      <x:c r="E271" s="17" t="str">
        <x:v>FAOSTAT-QCL</x:v>
      </x:c>
      <x:c r="F271" s="17" t="str">
        <x:v>QCL:27:5510</x:v>
      </x:c>
      <x:c r="G271" s="17" t="str">
        <x:v>Production — Rice</x:v>
      </x:c>
      <x:c r="H271" s="17" t="str">
        <x:v>t</x:v>
      </x:c>
      <x:c r="I271" s="76" t="n">
        <x:v>3629200</x:v>
      </x:c>
      <x:c r="J271" s="17" t="str">
        <x:v>OBSERVED</x:v>
      </x:c>
      <x:c r="K271" s="17" t="str"/>
      <x:c r="L271" s="17" t="str">
        <x:v>https://www.fao.org/faostat/en/#data/QCL</x:v>
      </x:c>
      <x:c r="M271" s="17" t="str">
        <x:v>https://bulks-faostat.fao.org/production/Production_Crops_Livestock_E_Asia.zip</x:v>
      </x:c>
      <x:c r="N271" s="17" t="n">
        <x:v>46263.093028587966</x:v>
      </x:c>
    </x:row>
    <x:row r="272">
      <x:c r="A272" s="17" t="str">
        <x:v>OBSERVATION</x:v>
      </x:c>
      <x:c r="B272" s="17" t="str">
        <x:v>agriculture</x:v>
      </x:c>
      <x:c r="C272" s="17" t="str">
        <x:v>fao-faostat-qcl</x:v>
      </x:c>
      <x:c r="D272" s="17" t="str">
        <x:v>2022</x:v>
      </x:c>
      <x:c r="E272" s="17" t="str">
        <x:v>FAOSTAT-QCL</x:v>
      </x:c>
      <x:c r="F272" s="17" t="str">
        <x:v>QCL:388:5312</x:v>
      </x:c>
      <x:c r="G272" s="17" t="str">
        <x:v>Area harvested — Tomatoes</x:v>
      </x:c>
      <x:c r="H272" s="17" t="str">
        <x:v>ha</x:v>
      </x:c>
      <x:c r="I272" s="76" t="n">
        <x:v>77492</x:v>
      </x:c>
      <x:c r="J272" s="17" t="str">
        <x:v>OBSERVED</x:v>
      </x:c>
      <x:c r="K272" s="17" t="str"/>
      <x:c r="L272" s="17" t="str">
        <x:v>https://www.fao.org/faostat/en/#data/QCL</x:v>
      </x:c>
      <x:c r="M272" s="17" t="str">
        <x:v>https://bulks-faostat.fao.org/production/Production_Crops_Livestock_E_Asia.zip</x:v>
      </x:c>
      <x:c r="N272" s="17" t="n">
        <x:v>46263.093028587966</x:v>
      </x:c>
    </x:row>
    <x:row r="273">
      <x:c r="A273" s="17" t="str">
        <x:v>OBSERVATION</x:v>
      </x:c>
      <x:c r="B273" s="17" t="str">
        <x:v>agriculture</x:v>
      </x:c>
      <x:c r="C273" s="17" t="str">
        <x:v>fao-faostat-qcl</x:v>
      </x:c>
      <x:c r="D273" s="17" t="str">
        <x:v>2022</x:v>
      </x:c>
      <x:c r="E273" s="17" t="str">
        <x:v>FAOSTAT-QCL</x:v>
      </x:c>
      <x:c r="F273" s="17" t="str">
        <x:v>QCL:388:5412</x:v>
      </x:c>
      <x:c r="G273" s="17" t="str">
        <x:v>Yield — Tomatoes</x:v>
      </x:c>
      <x:c r="H273" s="17" t="str">
        <x:v>kg/ha</x:v>
      </x:c>
      <x:c r="I273" s="76" t="n">
        <x:v>43774.1</x:v>
      </x:c>
      <x:c r="J273" s="17" t="str">
        <x:v>OBSERVED</x:v>
      </x:c>
      <x:c r="K273" s="17" t="str"/>
      <x:c r="L273" s="17" t="str">
        <x:v>https://www.fao.org/faostat/en/#data/QCL</x:v>
      </x:c>
      <x:c r="M273" s="17" t="str">
        <x:v>https://bulks-faostat.fao.org/production/Production_Crops_Livestock_E_Asia.zip</x:v>
      </x:c>
      <x:c r="N273" s="17" t="n">
        <x:v>46263.093028587966</x:v>
      </x:c>
    </x:row>
    <x:row r="274">
      <x:c r="A274" s="17" t="str">
        <x:v>OBSERVATION</x:v>
      </x:c>
      <x:c r="B274" s="17" t="str">
        <x:v>agriculture</x:v>
      </x:c>
      <x:c r="C274" s="17" t="str">
        <x:v>fao-faostat-qcl</x:v>
      </x:c>
      <x:c r="D274" s="17" t="str">
        <x:v>2022</x:v>
      </x:c>
      <x:c r="E274" s="17" t="str">
        <x:v>FAOSTAT-QCL</x:v>
      </x:c>
      <x:c r="F274" s="17" t="str">
        <x:v>QCL:388:5510</x:v>
      </x:c>
      <x:c r="G274" s="17" t="str">
        <x:v>Production — Tomatoes</x:v>
      </x:c>
      <x:c r="H274" s="17" t="str">
        <x:v>t</x:v>
      </x:c>
      <x:c r="I274" s="76" t="n">
        <x:v>3392153.48</x:v>
      </x:c>
      <x:c r="J274" s="17" t="str">
        <x:v>OBSERVED</x:v>
      </x:c>
      <x:c r="K274" s="17" t="str"/>
      <x:c r="L274" s="17" t="str">
        <x:v>https://www.fao.org/faostat/en/#data/QCL</x:v>
      </x:c>
      <x:c r="M274" s="17" t="str">
        <x:v>https://bulks-faostat.fao.org/production/Production_Crops_Livestock_E_Asia.zip</x:v>
      </x:c>
      <x:c r="N274" s="17" t="n">
        <x:v>46263.093028587966</x:v>
      </x:c>
    </x:row>
    <x:row r="275">
      <x:c r="A275" s="17" t="str">
        <x:v>OBSERVATION</x:v>
      </x:c>
      <x:c r="B275" s="17" t="str">
        <x:v>agriculture</x:v>
      </x:c>
      <x:c r="C275" s="17" t="str">
        <x:v>fao-faostat-qcl</x:v>
      </x:c>
      <x:c r="D275" s="17" t="str">
        <x:v>2022</x:v>
      </x:c>
      <x:c r="E275" s="17" t="str">
        <x:v>FAOSTAT-QCL</x:v>
      </x:c>
      <x:c r="F275" s="17" t="str">
        <x:v>QCL:403:5312</x:v>
      </x:c>
      <x:c r="G275" s="17" t="str">
        <x:v>Area harvested — Onions and shallots, dry (excluding dehydrated)</x:v>
      </x:c>
      <x:c r="H275" s="17" t="str">
        <x:v>ha</x:v>
      </x:c>
      <x:c r="I275" s="76" t="n">
        <x:v>51531</x:v>
      </x:c>
      <x:c r="J275" s="17" t="str">
        <x:v>OBSERVED</x:v>
      </x:c>
      <x:c r="K275" s="17" t="str"/>
      <x:c r="L275" s="17" t="str">
        <x:v>https://www.fao.org/faostat/en/#data/QCL</x:v>
      </x:c>
      <x:c r="M275" s="17" t="str">
        <x:v>https://bulks-faostat.fao.org/production/Production_Crops_Livestock_E_Asia.zip</x:v>
      </x:c>
      <x:c r="N275" s="17" t="n">
        <x:v>46263.093028587966</x:v>
      </x:c>
    </x:row>
    <x:row r="276">
      <x:c r="A276" s="17" t="str">
        <x:v>OBSERVATION</x:v>
      </x:c>
      <x:c r="B276" s="17" t="str">
        <x:v>agriculture</x:v>
      </x:c>
      <x:c r="C276" s="17" t="str">
        <x:v>fao-faostat-qcl</x:v>
      </x:c>
      <x:c r="D276" s="17" t="str">
        <x:v>2022</x:v>
      </x:c>
      <x:c r="E276" s="17" t="str">
        <x:v>FAOSTAT-QCL</x:v>
      </x:c>
      <x:c r="F276" s="17" t="str">
        <x:v>QCL:403:5412</x:v>
      </x:c>
      <x:c r="G276" s="17" t="str">
        <x:v>Yield — Onions and shallots, dry (excluding dehydrated)</x:v>
      </x:c>
      <x:c r="H276" s="17" t="str">
        <x:v>kg/ha</x:v>
      </x:c>
      <x:c r="I276" s="76" t="n">
        <x:v>37363.7</x:v>
      </x:c>
      <x:c r="J276" s="17" t="str">
        <x:v>OBSERVED</x:v>
      </x:c>
      <x:c r="K276" s="17" t="str"/>
      <x:c r="L276" s="17" t="str">
        <x:v>https://www.fao.org/faostat/en/#data/QCL</x:v>
      </x:c>
      <x:c r="M276" s="17" t="str">
        <x:v>https://bulks-faostat.fao.org/production/Production_Crops_Livestock_E_Asia.zip</x:v>
      </x:c>
      <x:c r="N276" s="17" t="n">
        <x:v>46263.093028587966</x:v>
      </x:c>
    </x:row>
    <x:row r="277">
      <x:c r="A277" s="17" t="str">
        <x:v>OBSERVATION</x:v>
      </x:c>
      <x:c r="B277" s="17" t="str">
        <x:v>agriculture</x:v>
      </x:c>
      <x:c r="C277" s="17" t="str">
        <x:v>fao-faostat-qcl</x:v>
      </x:c>
      <x:c r="D277" s="17" t="str">
        <x:v>2022</x:v>
      </x:c>
      <x:c r="E277" s="17" t="str">
        <x:v>FAOSTAT-QCL</x:v>
      </x:c>
      <x:c r="F277" s="17" t="str">
        <x:v>QCL:403:5510</x:v>
      </x:c>
      <x:c r="G277" s="17" t="str">
        <x:v>Production — Onions and shallots, dry (excluding dehydrated)</x:v>
      </x:c>
      <x:c r="H277" s="17" t="str">
        <x:v>t</x:v>
      </x:c>
      <x:c r="I277" s="76" t="n">
        <x:v>1925399.52</x:v>
      </x:c>
      <x:c r="J277" s="17" t="str">
        <x:v>OBSERVED</x:v>
      </x:c>
      <x:c r="K277" s="17" t="str"/>
      <x:c r="L277" s="17" t="str">
        <x:v>https://www.fao.org/faostat/en/#data/QCL</x:v>
      </x:c>
      <x:c r="M277" s="17" t="str">
        <x:v>https://bulks-faostat.fao.org/production/Production_Crops_Livestock_E_Asia.zip</x:v>
      </x:c>
      <x:c r="N277" s="17" t="n">
        <x:v>46263.093028587966</x:v>
      </x:c>
    </x:row>
    <x:row r="278">
      <x:c r="A278" s="17" t="str">
        <x:v>OBSERVATION</x:v>
      </x:c>
      <x:c r="B278" s="17" t="str">
        <x:v>agriculture</x:v>
      </x:c>
      <x:c r="C278" s="17" t="str">
        <x:v>fao-faostat-qcl</x:v>
      </x:c>
      <x:c r="D278" s="17" t="str">
        <x:v>2022</x:v>
      </x:c>
      <x:c r="E278" s="17" t="str">
        <x:v>FAOSTAT-QCL</x:v>
      </x:c>
      <x:c r="F278" s="17" t="str">
        <x:v>QCL:44:5312</x:v>
      </x:c>
      <x:c r="G278" s="17" t="str">
        <x:v>Area harvested — Barley</x:v>
      </x:c>
      <x:c r="H278" s="17" t="str">
        <x:v>ha</x:v>
      </x:c>
      <x:c r="I278" s="76" t="n">
        <x:v>1425749</x:v>
      </x:c>
      <x:c r="J278" s="17" t="str">
        <x:v>OBSERVED</x:v>
      </x:c>
      <x:c r="K278" s="17" t="str"/>
      <x:c r="L278" s="17" t="str">
        <x:v>https://www.fao.org/faostat/en/#data/QCL</x:v>
      </x:c>
      <x:c r="M278" s="17" t="str">
        <x:v>https://bulks-faostat.fao.org/production/Production_Crops_Livestock_E_Asia.zip</x:v>
      </x:c>
      <x:c r="N278" s="17" t="n">
        <x:v>46263.093028587966</x:v>
      </x:c>
    </x:row>
    <x:row r="279">
      <x:c r="A279" s="17" t="str">
        <x:v>OBSERVATION</x:v>
      </x:c>
      <x:c r="B279" s="17" t="str">
        <x:v>agriculture</x:v>
      </x:c>
      <x:c r="C279" s="17" t="str">
        <x:v>fao-faostat-qcl</x:v>
      </x:c>
      <x:c r="D279" s="17" t="str">
        <x:v>2022</x:v>
      </x:c>
      <x:c r="E279" s="17" t="str">
        <x:v>FAOSTAT-QCL</x:v>
      </x:c>
      <x:c r="F279" s="17" t="str">
        <x:v>QCL:44:5412</x:v>
      </x:c>
      <x:c r="G279" s="17" t="str">
        <x:v>Yield — Barley</x:v>
      </x:c>
      <x:c r="H279" s="17" t="str">
        <x:v>kg/ha</x:v>
      </x:c>
      <x:c r="I279" s="76" t="n">
        <x:v>2228.3</x:v>
      </x:c>
      <x:c r="J279" s="17" t="str">
        <x:v>OBSERVED</x:v>
      </x:c>
      <x:c r="K279" s="17" t="str"/>
      <x:c r="L279" s="17" t="str">
        <x:v>https://www.fao.org/faostat/en/#data/QCL</x:v>
      </x:c>
      <x:c r="M279" s="17" t="str">
        <x:v>https://bulks-faostat.fao.org/production/Production_Crops_Livestock_E_Asia.zip</x:v>
      </x:c>
      <x:c r="N279" s="17" t="n">
        <x:v>46263.093028587966</x:v>
      </x:c>
    </x:row>
    <x:row r="280">
      <x:c r="A280" s="17" t="str">
        <x:v>OBSERVATION</x:v>
      </x:c>
      <x:c r="B280" s="17" t="str">
        <x:v>agriculture</x:v>
      </x:c>
      <x:c r="C280" s="17" t="str">
        <x:v>fao-faostat-qcl</x:v>
      </x:c>
      <x:c r="D280" s="17" t="str">
        <x:v>2022</x:v>
      </x:c>
      <x:c r="E280" s="17" t="str">
        <x:v>FAOSTAT-QCL</x:v>
      </x:c>
      <x:c r="F280" s="17" t="str">
        <x:v>QCL:44:5510</x:v>
      </x:c>
      <x:c r="G280" s="17" t="str">
        <x:v>Production — Barley</x:v>
      </x:c>
      <x:c r="H280" s="17" t="str">
        <x:v>t</x:v>
      </x:c>
      <x:c r="I280" s="76" t="n">
        <x:v>3177000</x:v>
      </x:c>
      <x:c r="J280" s="17" t="str">
        <x:v>OBSERVED</x:v>
      </x:c>
      <x:c r="K280" s="17" t="str"/>
      <x:c r="L280" s="17" t="str">
        <x:v>https://www.fao.org/faostat/en/#data/QCL</x:v>
      </x:c>
      <x:c r="M280" s="17" t="str">
        <x:v>https://bulks-faostat.fao.org/production/Production_Crops_Livestock_E_Asia.zip</x:v>
      </x:c>
      <x:c r="N280" s="17" t="n">
        <x:v>46263.093028587966</x:v>
      </x:c>
    </x:row>
    <x:row r="281">
      <x:c r="A281" s="17" t="str">
        <x:v>OBSERVATION</x:v>
      </x:c>
      <x:c r="B281" s="17" t="str">
        <x:v>agriculture</x:v>
      </x:c>
      <x:c r="C281" s="17" t="str">
        <x:v>fao-faostat-qcl</x:v>
      </x:c>
      <x:c r="D281" s="17" t="str">
        <x:v>2022</x:v>
      </x:c>
      <x:c r="E281" s="17" t="str">
        <x:v>FAOSTAT-QCL</x:v>
      </x:c>
      <x:c r="F281" s="17" t="str">
        <x:v>QCL:490:5312</x:v>
      </x:c>
      <x:c r="G281" s="17" t="str">
        <x:v>Area harvested — Oranges</x:v>
      </x:c>
      <x:c r="H281" s="17" t="str">
        <x:v>ha</x:v>
      </x:c>
      <x:c r="I281" s="76" t="n">
        <x:v>64022</x:v>
      </x:c>
      <x:c r="J281" s="17" t="str">
        <x:v>OBSERVED</x:v>
      </x:c>
      <x:c r="K281" s="17" t="str"/>
      <x:c r="L281" s="17" t="str">
        <x:v>https://www.fao.org/faostat/en/#data/QCL</x:v>
      </x:c>
      <x:c r="M281" s="17" t="str">
        <x:v>https://bulks-faostat.fao.org/production/Production_Crops_Livestock_E_Asia.zip</x:v>
      </x:c>
      <x:c r="N281" s="17" t="n">
        <x:v>46263.093028587966</x:v>
      </x:c>
    </x:row>
    <x:row r="282">
      <x:c r="A282" s="17" t="str">
        <x:v>OBSERVATION</x:v>
      </x:c>
      <x:c r="B282" s="17" t="str">
        <x:v>agriculture</x:v>
      </x:c>
      <x:c r="C282" s="17" t="str">
        <x:v>fao-faostat-qcl</x:v>
      </x:c>
      <x:c r="D282" s="17" t="str">
        <x:v>2022</x:v>
      </x:c>
      <x:c r="E282" s="17" t="str">
        <x:v>FAOSTAT-QCL</x:v>
      </x:c>
      <x:c r="F282" s="17" t="str">
        <x:v>QCL:490:5412</x:v>
      </x:c>
      <x:c r="G282" s="17" t="str">
        <x:v>Yield — Oranges</x:v>
      </x:c>
      <x:c r="H282" s="17" t="str">
        <x:v>kg/ha</x:v>
      </x:c>
      <x:c r="I282" s="76" t="n">
        <x:v>36255.3</x:v>
      </x:c>
      <x:c r="J282" s="17" t="str">
        <x:v>OBSERVED</x:v>
      </x:c>
      <x:c r="K282" s="17" t="str"/>
      <x:c r="L282" s="17" t="str">
        <x:v>https://www.fao.org/faostat/en/#data/QCL</x:v>
      </x:c>
      <x:c r="M282" s="17" t="str">
        <x:v>https://bulks-faostat.fao.org/production/Production_Crops_Livestock_E_Asia.zip</x:v>
      </x:c>
      <x:c r="N282" s="17" t="n">
        <x:v>46263.093028587966</x:v>
      </x:c>
    </x:row>
    <x:row r="283">
      <x:c r="A283" s="17" t="str">
        <x:v>OBSERVATION</x:v>
      </x:c>
      <x:c r="B283" s="17" t="str">
        <x:v>agriculture</x:v>
      </x:c>
      <x:c r="C283" s="17" t="str">
        <x:v>fao-faostat-qcl</x:v>
      </x:c>
      <x:c r="D283" s="17" t="str">
        <x:v>2022</x:v>
      </x:c>
      <x:c r="E283" s="17" t="str">
        <x:v>FAOSTAT-QCL</x:v>
      </x:c>
      <x:c r="F283" s="17" t="str">
        <x:v>QCL:490:5510</x:v>
      </x:c>
      <x:c r="G283" s="17" t="str">
        <x:v>Production — Oranges</x:v>
      </x:c>
      <x:c r="H283" s="17" t="str">
        <x:v>t</x:v>
      </x:c>
      <x:c r="I283" s="76" t="n">
        <x:v>2321124.11</x:v>
      </x:c>
      <x:c r="J283" s="17" t="str">
        <x:v>OBSERVED</x:v>
      </x:c>
      <x:c r="K283" s="17" t="str"/>
      <x:c r="L283" s="17" t="str">
        <x:v>https://www.fao.org/faostat/en/#data/QCL</x:v>
      </x:c>
      <x:c r="M283" s="17" t="str">
        <x:v>https://bulks-faostat.fao.org/production/Production_Crops_Livestock_E_Asia.zip</x:v>
      </x:c>
      <x:c r="N283" s="17" t="n">
        <x:v>46263.093028587966</x:v>
      </x:c>
    </x:row>
    <x:row r="284">
      <x:c r="A284" s="17" t="str">
        <x:v>OBSERVATION</x:v>
      </x:c>
      <x:c r="B284" s="17" t="str">
        <x:v>agriculture</x:v>
      </x:c>
      <x:c r="C284" s="17" t="str">
        <x:v>fao-faostat-qcl</x:v>
      </x:c>
      <x:c r="D284" s="17" t="str">
        <x:v>2022</x:v>
      </x:c>
      <x:c r="E284" s="17" t="str">
        <x:v>FAOSTAT-QCL</x:v>
      </x:c>
      <x:c r="F284" s="17" t="str">
        <x:v>QCL:515:5312</x:v>
      </x:c>
      <x:c r="G284" s="17" t="str">
        <x:v>Area harvested — Apples</x:v>
      </x:c>
      <x:c r="H284" s="17" t="str">
        <x:v>ha</x:v>
      </x:c>
      <x:c r="I284" s="76" t="n">
        <x:v>103651</x:v>
      </x:c>
      <x:c r="J284" s="17" t="str">
        <x:v>OBSERVED</x:v>
      </x:c>
      <x:c r="K284" s="17" t="str"/>
      <x:c r="L284" s="17" t="str">
        <x:v>https://www.fao.org/faostat/en/#data/QCL</x:v>
      </x:c>
      <x:c r="M284" s="17" t="str">
        <x:v>https://bulks-faostat.fao.org/production/Production_Crops_Livestock_E_Asia.zip</x:v>
      </x:c>
      <x:c r="N284" s="17" t="n">
        <x:v>46263.093028587966</x:v>
      </x:c>
    </x:row>
    <x:row r="285">
      <x:c r="A285" s="17" t="str">
        <x:v>OBSERVATION</x:v>
      </x:c>
      <x:c r="B285" s="17" t="str">
        <x:v>agriculture</x:v>
      </x:c>
      <x:c r="C285" s="17" t="str">
        <x:v>fao-faostat-qcl</x:v>
      </x:c>
      <x:c r="D285" s="17" t="str">
        <x:v>2022</x:v>
      </x:c>
      <x:c r="E285" s="17" t="str">
        <x:v>FAOSTAT-QCL</x:v>
      </x:c>
      <x:c r="F285" s="17" t="str">
        <x:v>QCL:515:5412</x:v>
      </x:c>
      <x:c r="G285" s="17" t="str">
        <x:v>Yield — Apples</x:v>
      </x:c>
      <x:c r="H285" s="17" t="str">
        <x:v>kg/ha</x:v>
      </x:c>
      <x:c r="I285" s="76" t="n">
        <x:v>19196.6</x:v>
      </x:c>
      <x:c r="J285" s="17" t="str">
        <x:v>OBSERVED</x:v>
      </x:c>
      <x:c r="K285" s="17" t="str"/>
      <x:c r="L285" s="17" t="str">
        <x:v>https://www.fao.org/faostat/en/#data/QCL</x:v>
      </x:c>
      <x:c r="M285" s="17" t="str">
        <x:v>https://bulks-faostat.fao.org/production/Production_Crops_Livestock_E_Asia.zip</x:v>
      </x:c>
      <x:c r="N285" s="17" t="n">
        <x:v>46263.093028587966</x:v>
      </x:c>
    </x:row>
    <x:row r="286">
      <x:c r="A286" s="17" t="str">
        <x:v>OBSERVATION</x:v>
      </x:c>
      <x:c r="B286" s="17" t="str">
        <x:v>agriculture</x:v>
      </x:c>
      <x:c r="C286" s="17" t="str">
        <x:v>fao-faostat-qcl</x:v>
      </x:c>
      <x:c r="D286" s="17" t="str">
        <x:v>2022</x:v>
      </x:c>
      <x:c r="E286" s="17" t="str">
        <x:v>FAOSTAT-QCL</x:v>
      </x:c>
      <x:c r="F286" s="17" t="str">
        <x:v>QCL:515:5510</x:v>
      </x:c>
      <x:c r="G286" s="17" t="str">
        <x:v>Production — Apples</x:v>
      </x:c>
      <x:c r="H286" s="17" t="str">
        <x:v>t</x:v>
      </x:c>
      <x:c r="I286" s="76" t="n">
        <x:v>1989734.04</x:v>
      </x:c>
      <x:c r="J286" s="17" t="str">
        <x:v>OBSERVED</x:v>
      </x:c>
      <x:c r="K286" s="17" t="str"/>
      <x:c r="L286" s="17" t="str">
        <x:v>https://www.fao.org/faostat/en/#data/QCL</x:v>
      </x:c>
      <x:c r="M286" s="17" t="str">
        <x:v>https://bulks-faostat.fao.org/production/Production_Crops_Livestock_E_Asia.zip</x:v>
      </x:c>
      <x:c r="N286" s="17" t="n">
        <x:v>46263.093028587966</x:v>
      </x:c>
    </x:row>
    <x:row r="287">
      <x:c r="A287" s="17" t="str">
        <x:v>OBSERVATION</x:v>
      </x:c>
      <x:c r="B287" s="17" t="str">
        <x:v>agriculture</x:v>
      </x:c>
      <x:c r="C287" s="17" t="str">
        <x:v>fao-faostat-qcl</x:v>
      </x:c>
      <x:c r="D287" s="17" t="str">
        <x:v>2022</x:v>
      </x:c>
      <x:c r="E287" s="17" t="str">
        <x:v>FAOSTAT-QCL</x:v>
      </x:c>
      <x:c r="F287" s="17" t="str">
        <x:v>QCL:560:5312</x:v>
      </x:c>
      <x:c r="G287" s="17" t="str">
        <x:v>Area harvested — Grapes</x:v>
      </x:c>
      <x:c r="H287" s="17" t="str">
        <x:v>ha</x:v>
      </x:c>
      <x:c r="I287" s="76" t="n">
        <x:v>110463</x:v>
      </x:c>
      <x:c r="J287" s="17" t="str">
        <x:v>OBSERVED</x:v>
      </x:c>
      <x:c r="K287" s="17" t="str"/>
      <x:c r="L287" s="17" t="str">
        <x:v>https://www.fao.org/faostat/en/#data/QCL</x:v>
      </x:c>
      <x:c r="M287" s="17" t="str">
        <x:v>https://bulks-faostat.fao.org/production/Production_Crops_Livestock_E_Asia.zip</x:v>
      </x:c>
      <x:c r="N287" s="17" t="n">
        <x:v>46263.093028587966</x:v>
      </x:c>
    </x:row>
    <x:row r="288">
      <x:c r="A288" s="17" t="str">
        <x:v>OBSERVATION</x:v>
      </x:c>
      <x:c r="B288" s="17" t="str">
        <x:v>agriculture</x:v>
      </x:c>
      <x:c r="C288" s="17" t="str">
        <x:v>fao-faostat-qcl</x:v>
      </x:c>
      <x:c r="D288" s="17" t="str">
        <x:v>2022</x:v>
      </x:c>
      <x:c r="E288" s="17" t="str">
        <x:v>FAOSTAT-QCL</x:v>
      </x:c>
      <x:c r="F288" s="17" t="str">
        <x:v>QCL:560:5412</x:v>
      </x:c>
      <x:c r="G288" s="17" t="str">
        <x:v>Yield — Grapes</x:v>
      </x:c>
      <x:c r="H288" s="17" t="str">
        <x:v>kg/ha</x:v>
      </x:c>
      <x:c r="I288" s="76" t="n">
        <x:v>12836.4</x:v>
      </x:c>
      <x:c r="J288" s="17" t="str">
        <x:v>OBSERVED</x:v>
      </x:c>
      <x:c r="K288" s="17" t="str"/>
      <x:c r="L288" s="17" t="str">
        <x:v>https://www.fao.org/faostat/en/#data/QCL</x:v>
      </x:c>
      <x:c r="M288" s="17" t="str">
        <x:v>https://bulks-faostat.fao.org/production/Production_Crops_Livestock_E_Asia.zip</x:v>
      </x:c>
      <x:c r="N288" s="17" t="n">
        <x:v>46263.093028587966</x:v>
      </x:c>
    </x:row>
    <x:row r="289">
      <x:c r="A289" s="17" t="str">
        <x:v>OBSERVATION</x:v>
      </x:c>
      <x:c r="B289" s="17" t="str">
        <x:v>agriculture</x:v>
      </x:c>
      <x:c r="C289" s="17" t="str">
        <x:v>fao-faostat-qcl</x:v>
      </x:c>
      <x:c r="D289" s="17" t="str">
        <x:v>2022</x:v>
      </x:c>
      <x:c r="E289" s="17" t="str">
        <x:v>FAOSTAT-QCL</x:v>
      </x:c>
      <x:c r="F289" s="17" t="str">
        <x:v>QCL:560:5510</x:v>
      </x:c>
      <x:c r="G289" s="17" t="str">
        <x:v>Production — Grapes</x:v>
      </x:c>
      <x:c r="H289" s="17" t="str">
        <x:v>t</x:v>
      </x:c>
      <x:c r="I289" s="76" t="n">
        <x:v>1417944.06</x:v>
      </x:c>
      <x:c r="J289" s="17" t="str">
        <x:v>OBSERVED</x:v>
      </x:c>
      <x:c r="K289" s="17" t="str"/>
      <x:c r="L289" s="17" t="str">
        <x:v>https://www.fao.org/faostat/en/#data/QCL</x:v>
      </x:c>
      <x:c r="M289" s="17" t="str">
        <x:v>https://bulks-faostat.fao.org/production/Production_Crops_Livestock_E_Asia.zip</x:v>
      </x:c>
      <x:c r="N289" s="17" t="n">
        <x:v>46263.093028587966</x:v>
      </x:c>
    </x:row>
    <x:row r="290">
      <x:c r="A290" s="17" t="str">
        <x:v>OBSERVATION</x:v>
      </x:c>
      <x:c r="B290" s="17" t="str">
        <x:v>agriculture</x:v>
      </x:c>
      <x:c r="C290" s="17" t="str">
        <x:v>fao-faostat-qcl</x:v>
      </x:c>
      <x:c r="D290" s="17" t="str">
        <x:v>2022</x:v>
      </x:c>
      <x:c r="E290" s="17" t="str">
        <x:v>FAOSTAT-QCL</x:v>
      </x:c>
      <x:c r="F290" s="17" t="str">
        <x:v>QCL:619:5312</x:v>
      </x:c>
      <x:c r="G290" s="17" t="str">
        <x:v>Area harvested — Other fruits, n.e.c.</x:v>
      </x:c>
      <x:c r="H290" s="17" t="str">
        <x:v>ha</x:v>
      </x:c>
      <x:c r="I290" s="76" t="n">
        <x:v>174519</x:v>
      </x:c>
      <x:c r="J290" s="17" t="str">
        <x:v>OBSERVED</x:v>
      </x:c>
      <x:c r="K290" s="17" t="str"/>
      <x:c r="L290" s="17" t="str">
        <x:v>https://www.fao.org/faostat/en/#data/QCL</x:v>
      </x:c>
      <x:c r="M290" s="17" t="str">
        <x:v>https://bulks-faostat.fao.org/production/Production_Crops_Livestock_E_Asia.zip</x:v>
      </x:c>
      <x:c r="N290" s="17" t="n">
        <x:v>46263.093028587966</x:v>
      </x:c>
    </x:row>
    <x:row r="291">
      <x:c r="A291" s="17" t="str">
        <x:v>OBSERVATION</x:v>
      </x:c>
      <x:c r="B291" s="17" t="str">
        <x:v>agriculture</x:v>
      </x:c>
      <x:c r="C291" s="17" t="str">
        <x:v>fao-faostat-qcl</x:v>
      </x:c>
      <x:c r="D291" s="17" t="str">
        <x:v>2022</x:v>
      </x:c>
      <x:c r="E291" s="17" t="str">
        <x:v>FAOSTAT-QCL</x:v>
      </x:c>
      <x:c r="F291" s="17" t="str">
        <x:v>QCL:619:5412</x:v>
      </x:c>
      <x:c r="G291" s="17" t="str">
        <x:v>Yield — Other fruits, n.e.c.</x:v>
      </x:c>
      <x:c r="H291" s="17" t="str">
        <x:v>kg/ha</x:v>
      </x:c>
      <x:c r="I291" s="76" t="n">
        <x:v>10521.7</x:v>
      </x:c>
      <x:c r="J291" s="17" t="str">
        <x:v>OBSERVED</x:v>
      </x:c>
      <x:c r="K291" s="17" t="str"/>
      <x:c r="L291" s="17" t="str">
        <x:v>https://www.fao.org/faostat/en/#data/QCL</x:v>
      </x:c>
      <x:c r="M291" s="17" t="str">
        <x:v>https://bulks-faostat.fao.org/production/Production_Crops_Livestock_E_Asia.zip</x:v>
      </x:c>
      <x:c r="N291" s="17" t="n">
        <x:v>46263.093028587966</x:v>
      </x:c>
    </x:row>
    <x:row r="292">
      <x:c r="A292" s="17" t="str">
        <x:v>OBSERVATION</x:v>
      </x:c>
      <x:c r="B292" s="17" t="str">
        <x:v>agriculture</x:v>
      </x:c>
      <x:c r="C292" s="17" t="str">
        <x:v>fao-faostat-qcl</x:v>
      </x:c>
      <x:c r="D292" s="17" t="str">
        <x:v>2022</x:v>
      </x:c>
      <x:c r="E292" s="17" t="str">
        <x:v>FAOSTAT-QCL</x:v>
      </x:c>
      <x:c r="F292" s="17" t="str">
        <x:v>QCL:619:5510</x:v>
      </x:c>
      <x:c r="G292" s="17" t="str">
        <x:v>Production — Other fruits, n.e.c.</x:v>
      </x:c>
      <x:c r="H292" s="17" t="str">
        <x:v>t</x:v>
      </x:c>
      <x:c r="I292" s="76" t="n">
        <x:v>1836240.73</x:v>
      </x:c>
      <x:c r="J292" s="17" t="str">
        <x:v>OBSERVED</x:v>
      </x:c>
      <x:c r="K292" s="17" t="str"/>
      <x:c r="L292" s="17" t="str">
        <x:v>https://www.fao.org/faostat/en/#data/QCL</x:v>
      </x:c>
      <x:c r="M292" s="17" t="str">
        <x:v>https://bulks-faostat.fao.org/production/Production_Crops_Livestock_E_Asia.zip</x:v>
      </x:c>
      <x:c r="N292" s="17" t="n">
        <x:v>46263.093028587966</x:v>
      </x:c>
    </x:row>
    <x:row r="293">
      <x:c r="A293" s="17" t="str">
        <x:v>OBSERVATION</x:v>
      </x:c>
      <x:c r="B293" s="17" t="str">
        <x:v>agriculture</x:v>
      </x:c>
      <x:c r="C293" s="17" t="str">
        <x:v>fao-faostat-qcl</x:v>
      </x:c>
      <x:c r="D293" s="17" t="str">
        <x:v>2023</x:v>
      </x:c>
      <x:c r="E293" s="17" t="str">
        <x:v>FAOSTAT-QCL</x:v>
      </x:c>
      <x:c r="F293" s="17" t="str">
        <x:v>QCL:116:5312</x:v>
      </x:c>
      <x:c r="G293" s="17" t="str">
        <x:v>Area harvested — Potatoes</x:v>
      </x:c>
      <x:c r="H293" s="17" t="str">
        <x:v>ha</x:v>
      </x:c>
      <x:c r="I293" s="76" t="n">
        <x:v>76217</x:v>
      </x:c>
      <x:c r="J293" s="17" t="str">
        <x:v>OBSERVED</x:v>
      </x:c>
      <x:c r="K293" s="17" t="str"/>
      <x:c r="L293" s="17" t="str">
        <x:v>https://www.fao.org/faostat/en/#data/QCL</x:v>
      </x:c>
      <x:c r="M293" s="17" t="str">
        <x:v>https://bulks-faostat.fao.org/production/Production_Crops_Livestock_E_Asia.zip</x:v>
      </x:c>
      <x:c r="N293" s="17" t="n">
        <x:v>46263.093028587966</x:v>
      </x:c>
    </x:row>
    <x:row r="294">
      <x:c r="A294" s="17" t="str">
        <x:v>OBSERVATION</x:v>
      </x:c>
      <x:c r="B294" s="17" t="str">
        <x:v>agriculture</x:v>
      </x:c>
      <x:c r="C294" s="17" t="str">
        <x:v>fao-faostat-qcl</x:v>
      </x:c>
      <x:c r="D294" s="17" t="str">
        <x:v>2023</x:v>
      </x:c>
      <x:c r="E294" s="17" t="str">
        <x:v>FAOSTAT-QCL</x:v>
      </x:c>
      <x:c r="F294" s="17" t="str">
        <x:v>QCL:116:5412</x:v>
      </x:c>
      <x:c r="G294" s="17" t="str">
        <x:v>Yield — Potatoes</x:v>
      </x:c>
      <x:c r="H294" s="17" t="str">
        <x:v>kg/ha</x:v>
      </x:c>
      <x:c r="I294" s="76" t="n">
        <x:v>30674.6</x:v>
      </x:c>
      <x:c r="J294" s="17" t="str">
        <x:v>OBSERVED</x:v>
      </x:c>
      <x:c r="K294" s="17" t="str"/>
      <x:c r="L294" s="17" t="str">
        <x:v>https://www.fao.org/faostat/en/#data/QCL</x:v>
      </x:c>
      <x:c r="M294" s="17" t="str">
        <x:v>https://bulks-faostat.fao.org/production/Production_Crops_Livestock_E_Asia.zip</x:v>
      </x:c>
      <x:c r="N294" s="17" t="n">
        <x:v>46263.093028587966</x:v>
      </x:c>
    </x:row>
    <x:row r="295">
      <x:c r="A295" s="17" t="str">
        <x:v>OBSERVATION</x:v>
      </x:c>
      <x:c r="B295" s="17" t="str">
        <x:v>agriculture</x:v>
      </x:c>
      <x:c r="C295" s="17" t="str">
        <x:v>fao-faostat-qcl</x:v>
      </x:c>
      <x:c r="D295" s="17" t="str">
        <x:v>2023</x:v>
      </x:c>
      <x:c r="E295" s="17" t="str">
        <x:v>FAOSTAT-QCL</x:v>
      </x:c>
      <x:c r="F295" s="17" t="str">
        <x:v>QCL:116:5510</x:v>
      </x:c>
      <x:c r="G295" s="17" t="str">
        <x:v>Production — Potatoes</x:v>
      </x:c>
      <x:c r="H295" s="17" t="str">
        <x:v>t</x:v>
      </x:c>
      <x:c r="I295" s="76" t="n">
        <x:v>2337924.59</x:v>
      </x:c>
      <x:c r="J295" s="17" t="str">
        <x:v>OBSERVED</x:v>
      </x:c>
      <x:c r="K295" s="17" t="str"/>
      <x:c r="L295" s="17" t="str">
        <x:v>https://www.fao.org/faostat/en/#data/QCL</x:v>
      </x:c>
      <x:c r="M295" s="17" t="str">
        <x:v>https://bulks-faostat.fao.org/production/Production_Crops_Livestock_E_Asia.zip</x:v>
      </x:c>
      <x:c r="N295" s="17" t="n">
        <x:v>46263.093028587966</x:v>
      </x:c>
    </x:row>
    <x:row r="296">
      <x:c r="A296" s="17" t="str">
        <x:v>OBSERVATION</x:v>
      </x:c>
      <x:c r="B296" s="17" t="str">
        <x:v>agriculture</x:v>
      </x:c>
      <x:c r="C296" s="17" t="str">
        <x:v>fao-faostat-qcl</x:v>
      </x:c>
      <x:c r="D296" s="17" t="str">
        <x:v>2023</x:v>
      </x:c>
      <x:c r="E296" s="17" t="str">
        <x:v>FAOSTAT-QCL</x:v>
      </x:c>
      <x:c r="F296" s="17" t="str">
        <x:v>QCL:15:5312</x:v>
      </x:c>
      <x:c r="G296" s="17" t="str">
        <x:v>Area harvested — Wheat</x:v>
      </x:c>
      <x:c r="H296" s="17" t="str">
        <x:v>ha</x:v>
      </x:c>
      <x:c r="I296" s="76" t="n">
        <x:v>6572106</x:v>
      </x:c>
      <x:c r="J296" s="17" t="str">
        <x:v>OBSERVED</x:v>
      </x:c>
      <x:c r="K296" s="17" t="str"/>
      <x:c r="L296" s="17" t="str">
        <x:v>https://www.fao.org/faostat/en/#data/QCL</x:v>
      </x:c>
      <x:c r="M296" s="17" t="str">
        <x:v>https://bulks-faostat.fao.org/production/Production_Crops_Livestock_E_Asia.zip</x:v>
      </x:c>
      <x:c r="N296" s="17" t="n">
        <x:v>46263.093028587966</x:v>
      </x:c>
    </x:row>
    <x:row r="297">
      <x:c r="A297" s="17" t="str">
        <x:v>OBSERVATION</x:v>
      </x:c>
      <x:c r="B297" s="17" t="str">
        <x:v>agriculture</x:v>
      </x:c>
      <x:c r="C297" s="17" t="str">
        <x:v>fao-faostat-qcl</x:v>
      </x:c>
      <x:c r="D297" s="17" t="str">
        <x:v>2023</x:v>
      </x:c>
      <x:c r="E297" s="17" t="str">
        <x:v>FAOSTAT-QCL</x:v>
      </x:c>
      <x:c r="F297" s="17" t="str">
        <x:v>QCL:15:5412</x:v>
      </x:c>
      <x:c r="G297" s="17" t="str">
        <x:v>Yield — Wheat</x:v>
      </x:c>
      <x:c r="H297" s="17" t="str">
        <x:v>kg/ha</x:v>
      </x:c>
      <x:c r="I297" s="76" t="n">
        <x:v>2528.9</x:v>
      </x:c>
      <x:c r="J297" s="17" t="str">
        <x:v>OBSERVED</x:v>
      </x:c>
      <x:c r="K297" s="17" t="str"/>
      <x:c r="L297" s="17" t="str">
        <x:v>https://www.fao.org/faostat/en/#data/QCL</x:v>
      </x:c>
      <x:c r="M297" s="17" t="str">
        <x:v>https://bulks-faostat.fao.org/production/Production_Crops_Livestock_E_Asia.zip</x:v>
      </x:c>
      <x:c r="N297" s="17" t="n">
        <x:v>46263.093028587966</x:v>
      </x:c>
    </x:row>
    <x:row r="298">
      <x:c r="A298" s="17" t="str">
        <x:v>OBSERVATION</x:v>
      </x:c>
      <x:c r="B298" s="17" t="str">
        <x:v>agriculture</x:v>
      </x:c>
      <x:c r="C298" s="17" t="str">
        <x:v>fao-faostat-qcl</x:v>
      </x:c>
      <x:c r="D298" s="17" t="str">
        <x:v>2023</x:v>
      </x:c>
      <x:c r="E298" s="17" t="str">
        <x:v>FAOSTAT-QCL</x:v>
      </x:c>
      <x:c r="F298" s="17" t="str">
        <x:v>QCL:15:5510</x:v>
      </x:c>
      <x:c r="G298" s="17" t="str">
        <x:v>Production — Wheat</x:v>
      </x:c>
      <x:c r="H298" s="17" t="str">
        <x:v>t</x:v>
      </x:c>
      <x:c r="I298" s="76" t="n">
        <x:v>16620000</x:v>
      </x:c>
      <x:c r="J298" s="17" t="str">
        <x:v>OBSERVED</x:v>
      </x:c>
      <x:c r="K298" s="17" t="str"/>
      <x:c r="L298" s="17" t="str">
        <x:v>https://www.fao.org/faostat/en/#data/QCL</x:v>
      </x:c>
      <x:c r="M298" s="17" t="str">
        <x:v>https://bulks-faostat.fao.org/production/Production_Crops_Livestock_E_Asia.zip</x:v>
      </x:c>
      <x:c r="N298" s="17" t="n">
        <x:v>46263.093028587966</x:v>
      </x:c>
    </x:row>
    <x:row r="299">
      <x:c r="A299" s="17" t="str">
        <x:v>OBSERVATION</x:v>
      </x:c>
      <x:c r="B299" s="17" t="str">
        <x:v>agriculture</x:v>
      </x:c>
      <x:c r="C299" s="17" t="str">
        <x:v>fao-faostat-qcl</x:v>
      </x:c>
      <x:c r="D299" s="17" t="str">
        <x:v>2023</x:v>
      </x:c>
      <x:c r="E299" s="17" t="str">
        <x:v>FAOSTAT-QCL</x:v>
      </x:c>
      <x:c r="F299" s="17" t="str">
        <x:v>QCL:156:5312</x:v>
      </x:c>
      <x:c r="G299" s="17" t="str">
        <x:v>Area harvested — Sugar cane</x:v>
      </x:c>
      <x:c r="H299" s="17" t="str">
        <x:v>ha</x:v>
      </x:c>
      <x:c r="I299" s="76" t="n">
        <x:v>92602</x:v>
      </x:c>
      <x:c r="J299" s="17" t="str">
        <x:v>OBSERVED</x:v>
      </x:c>
      <x:c r="K299" s="17" t="str"/>
      <x:c r="L299" s="17" t="str">
        <x:v>https://www.fao.org/faostat/en/#data/QCL</x:v>
      </x:c>
      <x:c r="M299" s="17" t="str">
        <x:v>https://bulks-faostat.fao.org/production/Production_Crops_Livestock_E_Asia.zip</x:v>
      </x:c>
      <x:c r="N299" s="17" t="n">
        <x:v>46263.093028587966</x:v>
      </x:c>
    </x:row>
    <x:row r="300">
      <x:c r="A300" s="17" t="str">
        <x:v>OBSERVATION</x:v>
      </x:c>
      <x:c r="B300" s="17" t="str">
        <x:v>agriculture</x:v>
      </x:c>
      <x:c r="C300" s="17" t="str">
        <x:v>fao-faostat-qcl</x:v>
      </x:c>
      <x:c r="D300" s="17" t="str">
        <x:v>2023</x:v>
      </x:c>
      <x:c r="E300" s="17" t="str">
        <x:v>FAOSTAT-QCL</x:v>
      </x:c>
      <x:c r="F300" s="17" t="str">
        <x:v>QCL:156:5412</x:v>
      </x:c>
      <x:c r="G300" s="17" t="str">
        <x:v>Yield — Sugar cane</x:v>
      </x:c>
      <x:c r="H300" s="17" t="str">
        <x:v>kg/ha</x:v>
      </x:c>
      <x:c r="I300" s="76" t="n">
        <x:v>93229.7</x:v>
      </x:c>
      <x:c r="J300" s="17" t="str">
        <x:v>OBSERVED</x:v>
      </x:c>
      <x:c r="K300" s="17" t="str"/>
      <x:c r="L300" s="17" t="str">
        <x:v>https://www.fao.org/faostat/en/#data/QCL</x:v>
      </x:c>
      <x:c r="M300" s="17" t="str">
        <x:v>https://bulks-faostat.fao.org/production/Production_Crops_Livestock_E_Asia.zip</x:v>
      </x:c>
      <x:c r="N300" s="17" t="n">
        <x:v>46263.093028587966</x:v>
      </x:c>
    </x:row>
    <x:row r="301">
      <x:c r="A301" s="17" t="str">
        <x:v>OBSERVATION</x:v>
      </x:c>
      <x:c r="B301" s="17" t="str">
        <x:v>agriculture</x:v>
      </x:c>
      <x:c r="C301" s="17" t="str">
        <x:v>fao-faostat-qcl</x:v>
      </x:c>
      <x:c r="D301" s="17" t="str">
        <x:v>2023</x:v>
      </x:c>
      <x:c r="E301" s="17" t="str">
        <x:v>FAOSTAT-QCL</x:v>
      </x:c>
      <x:c r="F301" s="17" t="str">
        <x:v>QCL:156:5510</x:v>
      </x:c>
      <x:c r="G301" s="17" t="str">
        <x:v>Production — Sugar cane</x:v>
      </x:c>
      <x:c r="H301" s="17" t="str">
        <x:v>t</x:v>
      </x:c>
      <x:c r="I301" s="76" t="n">
        <x:v>8633207.01</x:v>
      </x:c>
      <x:c r="J301" s="17" t="str">
        <x:v>OBSERVED</x:v>
      </x:c>
      <x:c r="K301" s="17" t="str"/>
      <x:c r="L301" s="17" t="str">
        <x:v>https://www.fao.org/faostat/en/#data/QCL</x:v>
      </x:c>
      <x:c r="M301" s="17" t="str">
        <x:v>https://bulks-faostat.fao.org/production/Production_Crops_Livestock_E_Asia.zip</x:v>
      </x:c>
      <x:c r="N301" s="17" t="n">
        <x:v>46263.093028587966</x:v>
      </x:c>
    </x:row>
    <x:row r="302">
      <x:c r="A302" s="17" t="str">
        <x:v>OBSERVATION</x:v>
      </x:c>
      <x:c r="B302" s="17" t="str">
        <x:v>agriculture</x:v>
      </x:c>
      <x:c r="C302" s="17" t="str">
        <x:v>fao-faostat-qcl</x:v>
      </x:c>
      <x:c r="D302" s="17" t="str">
        <x:v>2023</x:v>
      </x:c>
      <x:c r="E302" s="17" t="str">
        <x:v>FAOSTAT-QCL</x:v>
      </x:c>
      <x:c r="F302" s="17" t="str">
        <x:v>QCL:157:5312</x:v>
      </x:c>
      <x:c r="G302" s="17" t="str">
        <x:v>Area harvested — Sugar beet</x:v>
      </x:c>
      <x:c r="H302" s="17" t="str">
        <x:v>ha</x:v>
      </x:c>
      <x:c r="I302" s="76" t="n">
        <x:v>88603</x:v>
      </x:c>
      <x:c r="J302" s="17" t="str">
        <x:v>OBSERVED</x:v>
      </x:c>
      <x:c r="K302" s="17" t="str"/>
      <x:c r="L302" s="17" t="str">
        <x:v>https://www.fao.org/faostat/en/#data/QCL</x:v>
      </x:c>
      <x:c r="M302" s="17" t="str">
        <x:v>https://bulks-faostat.fao.org/production/Production_Crops_Livestock_E_Asia.zip</x:v>
      </x:c>
      <x:c r="N302" s="17" t="n">
        <x:v>46263.093028587966</x:v>
      </x:c>
    </x:row>
    <x:row r="303">
      <x:c r="A303" s="17" t="str">
        <x:v>OBSERVATION</x:v>
      </x:c>
      <x:c r="B303" s="17" t="str">
        <x:v>agriculture</x:v>
      </x:c>
      <x:c r="C303" s="17" t="str">
        <x:v>fao-faostat-qcl</x:v>
      </x:c>
      <x:c r="D303" s="17" t="str">
        <x:v>2023</x:v>
      </x:c>
      <x:c r="E303" s="17" t="str">
        <x:v>FAOSTAT-QCL</x:v>
      </x:c>
      <x:c r="F303" s="17" t="str">
        <x:v>QCL:157:5412</x:v>
      </x:c>
      <x:c r="G303" s="17" t="str">
        <x:v>Yield — Sugar beet</x:v>
      </x:c>
      <x:c r="H303" s="17" t="str">
        <x:v>kg/ha</x:v>
      </x:c>
      <x:c r="I303" s="76" t="n">
        <x:v>56563</x:v>
      </x:c>
      <x:c r="J303" s="17" t="str">
        <x:v>OBSERVED</x:v>
      </x:c>
      <x:c r="K303" s="17" t="str"/>
      <x:c r="L303" s="17" t="str">
        <x:v>https://www.fao.org/faostat/en/#data/QCL</x:v>
      </x:c>
      <x:c r="M303" s="17" t="str">
        <x:v>https://bulks-faostat.fao.org/production/Production_Crops_Livestock_E_Asia.zip</x:v>
      </x:c>
      <x:c r="N303" s="17" t="n">
        <x:v>46263.093028587966</x:v>
      </x:c>
    </x:row>
    <x:row r="304">
      <x:c r="A304" s="17" t="str">
        <x:v>OBSERVATION</x:v>
      </x:c>
      <x:c r="B304" s="17" t="str">
        <x:v>agriculture</x:v>
      </x:c>
      <x:c r="C304" s="17" t="str">
        <x:v>fao-faostat-qcl</x:v>
      </x:c>
      <x:c r="D304" s="17" t="str">
        <x:v>2023</x:v>
      </x:c>
      <x:c r="E304" s="17" t="str">
        <x:v>FAOSTAT-QCL</x:v>
      </x:c>
      <x:c r="F304" s="17" t="str">
        <x:v>QCL:157:5510</x:v>
      </x:c>
      <x:c r="G304" s="17" t="str">
        <x:v>Production — Sugar beet</x:v>
      </x:c>
      <x:c r="H304" s="17" t="str">
        <x:v>t</x:v>
      </x:c>
      <x:c r="I304" s="76" t="n">
        <x:v>5011676.01</x:v>
      </x:c>
      <x:c r="J304" s="17" t="str">
        <x:v>OBSERVED</x:v>
      </x:c>
      <x:c r="K304" s="17" t="str"/>
      <x:c r="L304" s="17" t="str">
        <x:v>https://www.fao.org/faostat/en/#data/QCL</x:v>
      </x:c>
      <x:c r="M304" s="17" t="str">
        <x:v>https://bulks-faostat.fao.org/production/Production_Crops_Livestock_E_Asia.zip</x:v>
      </x:c>
      <x:c r="N304" s="17" t="n">
        <x:v>46263.093028587966</x:v>
      </x:c>
    </x:row>
    <x:row r="305">
      <x:c r="A305" s="17" t="str">
        <x:v>OBSERVATION</x:v>
      </x:c>
      <x:c r="B305" s="17" t="str">
        <x:v>agriculture</x:v>
      </x:c>
      <x:c r="C305" s="17" t="str">
        <x:v>fao-faostat-qcl</x:v>
      </x:c>
      <x:c r="D305" s="17" t="str">
        <x:v>2023</x:v>
      </x:c>
      <x:c r="E305" s="17" t="str">
        <x:v>FAOSTAT-QCL</x:v>
      </x:c>
      <x:c r="F305" s="17" t="str">
        <x:v>QCL:27:5312</x:v>
      </x:c>
      <x:c r="G305" s="17" t="str">
        <x:v>Area harvested — Rice</x:v>
      </x:c>
      <x:c r="H305" s="17" t="str">
        <x:v>ha</x:v>
      </x:c>
      <x:c r="I305" s="76" t="n">
        <x:v>792500</x:v>
      </x:c>
      <x:c r="J305" s="17" t="str">
        <x:v>OBSERVED</x:v>
      </x:c>
      <x:c r="K305" s="17" t="str"/>
      <x:c r="L305" s="17" t="str">
        <x:v>https://www.fao.org/faostat/en/#data/QCL</x:v>
      </x:c>
      <x:c r="M305" s="17" t="str">
        <x:v>https://bulks-faostat.fao.org/production/Production_Crops_Livestock_E_Asia.zip</x:v>
      </x:c>
      <x:c r="N305" s="17" t="n">
        <x:v>46263.093028587966</x:v>
      </x:c>
    </x:row>
    <x:row r="306">
      <x:c r="A306" s="17" t="str">
        <x:v>OBSERVATION</x:v>
      </x:c>
      <x:c r="B306" s="17" t="str">
        <x:v>agriculture</x:v>
      </x:c>
      <x:c r="C306" s="17" t="str">
        <x:v>fao-faostat-qcl</x:v>
      </x:c>
      <x:c r="D306" s="17" t="str">
        <x:v>2023</x:v>
      </x:c>
      <x:c r="E306" s="17" t="str">
        <x:v>FAOSTAT-QCL</x:v>
      </x:c>
      <x:c r="F306" s="17" t="str">
        <x:v>QCL:27:5412</x:v>
      </x:c>
      <x:c r="G306" s="17" t="str">
        <x:v>Yield — Rice</x:v>
      </x:c>
      <x:c r="H306" s="17" t="str">
        <x:v>kg/ha</x:v>
      </x:c>
      <x:c r="I306" s="76" t="n">
        <x:v>4398.2</x:v>
      </x:c>
      <x:c r="J306" s="17" t="str">
        <x:v>OBSERVED</x:v>
      </x:c>
      <x:c r="K306" s="17" t="str"/>
      <x:c r="L306" s="17" t="str">
        <x:v>https://www.fao.org/faostat/en/#data/QCL</x:v>
      </x:c>
      <x:c r="M306" s="17" t="str">
        <x:v>https://bulks-faostat.fao.org/production/Production_Crops_Livestock_E_Asia.zip</x:v>
      </x:c>
      <x:c r="N306" s="17" t="n">
        <x:v>46263.093028587966</x:v>
      </x:c>
    </x:row>
    <x:row r="307">
      <x:c r="A307" s="17" t="str">
        <x:v>OBSERVATION</x:v>
      </x:c>
      <x:c r="B307" s="17" t="str">
        <x:v>agriculture</x:v>
      </x:c>
      <x:c r="C307" s="17" t="str">
        <x:v>fao-faostat-qcl</x:v>
      </x:c>
      <x:c r="D307" s="17" t="str">
        <x:v>2023</x:v>
      </x:c>
      <x:c r="E307" s="17" t="str">
        <x:v>FAOSTAT-QCL</x:v>
      </x:c>
      <x:c r="F307" s="17" t="str">
        <x:v>QCL:27:5510</x:v>
      </x:c>
      <x:c r="G307" s="17" t="str">
        <x:v>Production — Rice</x:v>
      </x:c>
      <x:c r="H307" s="17" t="str">
        <x:v>t</x:v>
      </x:c>
      <x:c r="I307" s="76" t="n">
        <x:v>3485600</x:v>
      </x:c>
      <x:c r="J307" s="17" t="str">
        <x:v>OBSERVED</x:v>
      </x:c>
      <x:c r="K307" s="17" t="str"/>
      <x:c r="L307" s="17" t="str">
        <x:v>https://www.fao.org/faostat/en/#data/QCL</x:v>
      </x:c>
      <x:c r="M307" s="17" t="str">
        <x:v>https://bulks-faostat.fao.org/production/Production_Crops_Livestock_E_Asia.zip</x:v>
      </x:c>
      <x:c r="N307" s="17" t="n">
        <x:v>46263.093028587966</x:v>
      </x:c>
    </x:row>
    <x:row r="308">
      <x:c r="A308" s="17" t="str">
        <x:v>OBSERVATION</x:v>
      </x:c>
      <x:c r="B308" s="17" t="str">
        <x:v>agriculture</x:v>
      </x:c>
      <x:c r="C308" s="17" t="str">
        <x:v>fao-faostat-qcl</x:v>
      </x:c>
      <x:c r="D308" s="17" t="str">
        <x:v>2023</x:v>
      </x:c>
      <x:c r="E308" s="17" t="str">
        <x:v>FAOSTAT-QCL</x:v>
      </x:c>
      <x:c r="F308" s="17" t="str">
        <x:v>QCL:388:5312</x:v>
      </x:c>
      <x:c r="G308" s="17" t="str">
        <x:v>Area harvested — Tomatoes</x:v>
      </x:c>
      <x:c r="H308" s="17" t="str">
        <x:v>ha</x:v>
      </x:c>
      <x:c r="I308" s="76" t="n">
        <x:v>72634</x:v>
      </x:c>
      <x:c r="J308" s="17" t="str">
        <x:v>OBSERVED</x:v>
      </x:c>
      <x:c r="K308" s="17" t="str"/>
      <x:c r="L308" s="17" t="str">
        <x:v>https://www.fao.org/faostat/en/#data/QCL</x:v>
      </x:c>
      <x:c r="M308" s="17" t="str">
        <x:v>https://bulks-faostat.fao.org/production/Production_Crops_Livestock_E_Asia.zip</x:v>
      </x:c>
      <x:c r="N308" s="17" t="n">
        <x:v>46263.093028587966</x:v>
      </x:c>
    </x:row>
    <x:row r="309">
      <x:c r="A309" s="17" t="str">
        <x:v>OBSERVATION</x:v>
      </x:c>
      <x:c r="B309" s="17" t="str">
        <x:v>agriculture</x:v>
      </x:c>
      <x:c r="C309" s="17" t="str">
        <x:v>fao-faostat-qcl</x:v>
      </x:c>
      <x:c r="D309" s="17" t="str">
        <x:v>2023</x:v>
      </x:c>
      <x:c r="E309" s="17" t="str">
        <x:v>FAOSTAT-QCL</x:v>
      </x:c>
      <x:c r="F309" s="17" t="str">
        <x:v>QCL:388:5412</x:v>
      </x:c>
      <x:c r="G309" s="17" t="str">
        <x:v>Yield — Tomatoes</x:v>
      </x:c>
      <x:c r="H309" s="17" t="str">
        <x:v>kg/ha</x:v>
      </x:c>
      <x:c r="I309" s="76" t="n">
        <x:v>45602.3</x:v>
      </x:c>
      <x:c r="J309" s="17" t="str">
        <x:v>OBSERVED</x:v>
      </x:c>
      <x:c r="K309" s="17" t="str"/>
      <x:c r="L309" s="17" t="str">
        <x:v>https://www.fao.org/faostat/en/#data/QCL</x:v>
      </x:c>
      <x:c r="M309" s="17" t="str">
        <x:v>https://bulks-faostat.fao.org/production/Production_Crops_Livestock_E_Asia.zip</x:v>
      </x:c>
      <x:c r="N309" s="17" t="n">
        <x:v>46263.093028587966</x:v>
      </x:c>
    </x:row>
    <x:row r="310">
      <x:c r="A310" s="17" t="str">
        <x:v>OBSERVATION</x:v>
      </x:c>
      <x:c r="B310" s="17" t="str">
        <x:v>agriculture</x:v>
      </x:c>
      <x:c r="C310" s="17" t="str">
        <x:v>fao-faostat-qcl</x:v>
      </x:c>
      <x:c r="D310" s="17" t="str">
        <x:v>2023</x:v>
      </x:c>
      <x:c r="E310" s="17" t="str">
        <x:v>FAOSTAT-QCL</x:v>
      </x:c>
      <x:c r="F310" s="17" t="str">
        <x:v>QCL:388:5510</x:v>
      </x:c>
      <x:c r="G310" s="17" t="str">
        <x:v>Production — Tomatoes</x:v>
      </x:c>
      <x:c r="H310" s="17" t="str">
        <x:v>t</x:v>
      </x:c>
      <x:c r="I310" s="76" t="n">
        <x:v>3312295.18</x:v>
      </x:c>
      <x:c r="J310" s="17" t="str">
        <x:v>OBSERVED</x:v>
      </x:c>
      <x:c r="K310" s="17" t="str"/>
      <x:c r="L310" s="17" t="str">
        <x:v>https://www.fao.org/faostat/en/#data/QCL</x:v>
      </x:c>
      <x:c r="M310" s="17" t="str">
        <x:v>https://bulks-faostat.fao.org/production/Production_Crops_Livestock_E_Asia.zip</x:v>
      </x:c>
      <x:c r="N310" s="17" t="n">
        <x:v>46263.093028587966</x:v>
      </x:c>
    </x:row>
    <x:row r="311">
      <x:c r="A311" s="17" t="str">
        <x:v>OBSERVATION</x:v>
      </x:c>
      <x:c r="B311" s="17" t="str">
        <x:v>agriculture</x:v>
      </x:c>
      <x:c r="C311" s="17" t="str">
        <x:v>fao-faostat-qcl</x:v>
      </x:c>
      <x:c r="D311" s="17" t="str">
        <x:v>2023</x:v>
      </x:c>
      <x:c r="E311" s="17" t="str">
        <x:v>FAOSTAT-QCL</x:v>
      </x:c>
      <x:c r="F311" s="17" t="str">
        <x:v>QCL:403:5312</x:v>
      </x:c>
      <x:c r="G311" s="17" t="str">
        <x:v>Area harvested — Onions and shallots, dry (excluding dehydrated)</x:v>
      </x:c>
      <x:c r="H311" s="17" t="str">
        <x:v>ha</x:v>
      </x:c>
      <x:c r="I311" s="76" t="n">
        <x:v>52503</x:v>
      </x:c>
      <x:c r="J311" s="17" t="str">
        <x:v>OBSERVED</x:v>
      </x:c>
      <x:c r="K311" s="17" t="str"/>
      <x:c r="L311" s="17" t="str">
        <x:v>https://www.fao.org/faostat/en/#data/QCL</x:v>
      </x:c>
      <x:c r="M311" s="17" t="str">
        <x:v>https://bulks-faostat.fao.org/production/Production_Crops_Livestock_E_Asia.zip</x:v>
      </x:c>
      <x:c r="N311" s="17" t="n">
        <x:v>46263.093028587966</x:v>
      </x:c>
    </x:row>
    <x:row r="312">
      <x:c r="A312" s="17" t="str">
        <x:v>OBSERVATION</x:v>
      </x:c>
      <x:c r="B312" s="17" t="str">
        <x:v>agriculture</x:v>
      </x:c>
      <x:c r="C312" s="17" t="str">
        <x:v>fao-faostat-qcl</x:v>
      </x:c>
      <x:c r="D312" s="17" t="str">
        <x:v>2023</x:v>
      </x:c>
      <x:c r="E312" s="17" t="str">
        <x:v>FAOSTAT-QCL</x:v>
      </x:c>
      <x:c r="F312" s="17" t="str">
        <x:v>QCL:403:5412</x:v>
      </x:c>
      <x:c r="G312" s="17" t="str">
        <x:v>Yield — Onions and shallots, dry (excluding dehydrated)</x:v>
      </x:c>
      <x:c r="H312" s="17" t="str">
        <x:v>kg/ha</x:v>
      </x:c>
      <x:c r="I312" s="76" t="n">
        <x:v>38399.1</x:v>
      </x:c>
      <x:c r="J312" s="17" t="str">
        <x:v>OBSERVED</x:v>
      </x:c>
      <x:c r="K312" s="17" t="str"/>
      <x:c r="L312" s="17" t="str">
        <x:v>https://www.fao.org/faostat/en/#data/QCL</x:v>
      </x:c>
      <x:c r="M312" s="17" t="str">
        <x:v>https://bulks-faostat.fao.org/production/Production_Crops_Livestock_E_Asia.zip</x:v>
      </x:c>
      <x:c r="N312" s="17" t="n">
        <x:v>46263.093028587966</x:v>
      </x:c>
    </x:row>
    <x:row r="313">
      <x:c r="A313" s="17" t="str">
        <x:v>OBSERVATION</x:v>
      </x:c>
      <x:c r="B313" s="17" t="str">
        <x:v>agriculture</x:v>
      </x:c>
      <x:c r="C313" s="17" t="str">
        <x:v>fao-faostat-qcl</x:v>
      </x:c>
      <x:c r="D313" s="17" t="str">
        <x:v>2023</x:v>
      </x:c>
      <x:c r="E313" s="17" t="str">
        <x:v>FAOSTAT-QCL</x:v>
      </x:c>
      <x:c r="F313" s="17" t="str">
        <x:v>QCL:403:5510</x:v>
      </x:c>
      <x:c r="G313" s="17" t="str">
        <x:v>Production — Onions and shallots, dry (excluding dehydrated)</x:v>
      </x:c>
      <x:c r="H313" s="17" t="str">
        <x:v>t</x:v>
      </x:c>
      <x:c r="I313" s="76" t="n">
        <x:v>2016055.68</x:v>
      </x:c>
      <x:c r="J313" s="17" t="str">
        <x:v>OBSERVED</x:v>
      </x:c>
      <x:c r="K313" s="17" t="str"/>
      <x:c r="L313" s="17" t="str">
        <x:v>https://www.fao.org/faostat/en/#data/QCL</x:v>
      </x:c>
      <x:c r="M313" s="17" t="str">
        <x:v>https://bulks-faostat.fao.org/production/Production_Crops_Livestock_E_Asia.zip</x:v>
      </x:c>
      <x:c r="N313" s="17" t="n">
        <x:v>46263.093028587966</x:v>
      </x:c>
    </x:row>
    <x:row r="314">
      <x:c r="A314" s="17" t="str">
        <x:v>OBSERVATION</x:v>
      </x:c>
      <x:c r="B314" s="17" t="str">
        <x:v>agriculture</x:v>
      </x:c>
      <x:c r="C314" s="17" t="str">
        <x:v>fao-faostat-qcl</x:v>
      </x:c>
      <x:c r="D314" s="17" t="str">
        <x:v>2023</x:v>
      </x:c>
      <x:c r="E314" s="17" t="str">
        <x:v>FAOSTAT-QCL</x:v>
      </x:c>
      <x:c r="F314" s="17" t="str">
        <x:v>QCL:44:5312</x:v>
      </x:c>
      <x:c r="G314" s="17" t="str">
        <x:v>Area harvested — Barley</x:v>
      </x:c>
      <x:c r="H314" s="17" t="str">
        <x:v>ha</x:v>
      </x:c>
      <x:c r="I314" s="76" t="n">
        <x:v>1570937</x:v>
      </x:c>
      <x:c r="J314" s="17" t="str">
        <x:v>OBSERVED</x:v>
      </x:c>
      <x:c r="K314" s="17" t="str"/>
      <x:c r="L314" s="17" t="str">
        <x:v>https://www.fao.org/faostat/en/#data/QCL</x:v>
      </x:c>
      <x:c r="M314" s="17" t="str">
        <x:v>https://bulks-faostat.fao.org/production/Production_Crops_Livestock_E_Asia.zip</x:v>
      </x:c>
      <x:c r="N314" s="17" t="n">
        <x:v>46263.093028587966</x:v>
      </x:c>
    </x:row>
    <x:row r="315">
      <x:c r="A315" s="17" t="str">
        <x:v>OBSERVATION</x:v>
      </x:c>
      <x:c r="B315" s="17" t="str">
        <x:v>agriculture</x:v>
      </x:c>
      <x:c r="C315" s="17" t="str">
        <x:v>fao-faostat-qcl</x:v>
      </x:c>
      <x:c r="D315" s="17" t="str">
        <x:v>2023</x:v>
      </x:c>
      <x:c r="E315" s="17" t="str">
        <x:v>FAOSTAT-QCL</x:v>
      </x:c>
      <x:c r="F315" s="17" t="str">
        <x:v>QCL:44:5412</x:v>
      </x:c>
      <x:c r="G315" s="17" t="str">
        <x:v>Yield — Barley</x:v>
      </x:c>
      <x:c r="H315" s="17" t="str">
        <x:v>kg/ha</x:v>
      </x:c>
      <x:c r="I315" s="76" t="n">
        <x:v>2294.8</x:v>
      </x:c>
      <x:c r="J315" s="17" t="str">
        <x:v>OBSERVED</x:v>
      </x:c>
      <x:c r="K315" s="17" t="str"/>
      <x:c r="L315" s="17" t="str">
        <x:v>https://www.fao.org/faostat/en/#data/QCL</x:v>
      </x:c>
      <x:c r="M315" s="17" t="str">
        <x:v>https://bulks-faostat.fao.org/production/Production_Crops_Livestock_E_Asia.zip</x:v>
      </x:c>
      <x:c r="N315" s="17" t="n">
        <x:v>46263.093028587966</x:v>
      </x:c>
    </x:row>
    <x:row r="316">
      <x:c r="A316" s="17" t="str">
        <x:v>OBSERVATION</x:v>
      </x:c>
      <x:c r="B316" s="17" t="str">
        <x:v>agriculture</x:v>
      </x:c>
      <x:c r="C316" s="17" t="str">
        <x:v>fao-faostat-qcl</x:v>
      </x:c>
      <x:c r="D316" s="17" t="str">
        <x:v>2023</x:v>
      </x:c>
      <x:c r="E316" s="17" t="str">
        <x:v>FAOSTAT-QCL</x:v>
      </x:c>
      <x:c r="F316" s="17" t="str">
        <x:v>QCL:44:5510</x:v>
      </x:c>
      <x:c r="G316" s="17" t="str">
        <x:v>Production — Barley</x:v>
      </x:c>
      <x:c r="H316" s="17" t="str">
        <x:v>t</x:v>
      </x:c>
      <x:c r="I316" s="76" t="n">
        <x:v>3605000</x:v>
      </x:c>
      <x:c r="J316" s="17" t="str">
        <x:v>OBSERVED</x:v>
      </x:c>
      <x:c r="K316" s="17" t="str"/>
      <x:c r="L316" s="17" t="str">
        <x:v>https://www.fao.org/faostat/en/#data/QCL</x:v>
      </x:c>
      <x:c r="M316" s="17" t="str">
        <x:v>https://bulks-faostat.fao.org/production/Production_Crops_Livestock_E_Asia.zip</x:v>
      </x:c>
      <x:c r="N316" s="17" t="n">
        <x:v>46263.093028587966</x:v>
      </x:c>
    </x:row>
    <x:row r="317">
      <x:c r="A317" s="17" t="str">
        <x:v>OBSERVATION</x:v>
      </x:c>
      <x:c r="B317" s="17" t="str">
        <x:v>agriculture</x:v>
      </x:c>
      <x:c r="C317" s="17" t="str">
        <x:v>fao-faostat-qcl</x:v>
      </x:c>
      <x:c r="D317" s="17" t="str">
        <x:v>2023</x:v>
      </x:c>
      <x:c r="E317" s="17" t="str">
        <x:v>FAOSTAT-QCL</x:v>
      </x:c>
      <x:c r="F317" s="17" t="str">
        <x:v>QCL:490:5312</x:v>
      </x:c>
      <x:c r="G317" s="17" t="str">
        <x:v>Area harvested — Oranges</x:v>
      </x:c>
      <x:c r="H317" s="17" t="str">
        <x:v>ha</x:v>
      </x:c>
      <x:c r="I317" s="76" t="n">
        <x:v>59995</x:v>
      </x:c>
      <x:c r="J317" s="17" t="str">
        <x:v>OBSERVED</x:v>
      </x:c>
      <x:c r="K317" s="17" t="str"/>
      <x:c r="L317" s="17" t="str">
        <x:v>https://www.fao.org/faostat/en/#data/QCL</x:v>
      </x:c>
      <x:c r="M317" s="17" t="str">
        <x:v>https://bulks-faostat.fao.org/production/Production_Crops_Livestock_E_Asia.zip</x:v>
      </x:c>
      <x:c r="N317" s="17" t="n">
        <x:v>46263.093028587966</x:v>
      </x:c>
    </x:row>
    <x:row r="318">
      <x:c r="A318" s="17" t="str">
        <x:v>OBSERVATION</x:v>
      </x:c>
      <x:c r="B318" s="17" t="str">
        <x:v>agriculture</x:v>
      </x:c>
      <x:c r="C318" s="17" t="str">
        <x:v>fao-faostat-qcl</x:v>
      </x:c>
      <x:c r="D318" s="17" t="str">
        <x:v>2023</x:v>
      </x:c>
      <x:c r="E318" s="17" t="str">
        <x:v>FAOSTAT-QCL</x:v>
      </x:c>
      <x:c r="F318" s="17" t="str">
        <x:v>QCL:490:5412</x:v>
      </x:c>
      <x:c r="G318" s="17" t="str">
        <x:v>Yield — Oranges</x:v>
      </x:c>
      <x:c r="H318" s="17" t="str">
        <x:v>kg/ha</x:v>
      </x:c>
      <x:c r="I318" s="76" t="n">
        <x:v>37717.9</x:v>
      </x:c>
      <x:c r="J318" s="17" t="str">
        <x:v>OBSERVED</x:v>
      </x:c>
      <x:c r="K318" s="17" t="str"/>
      <x:c r="L318" s="17" t="str">
        <x:v>https://www.fao.org/faostat/en/#data/QCL</x:v>
      </x:c>
      <x:c r="M318" s="17" t="str">
        <x:v>https://bulks-faostat.fao.org/production/Production_Crops_Livestock_E_Asia.zip</x:v>
      </x:c>
      <x:c r="N318" s="17" t="n">
        <x:v>46263.093028587966</x:v>
      </x:c>
    </x:row>
    <x:row r="319">
      <x:c r="A319" s="17" t="str">
        <x:v>OBSERVATION</x:v>
      </x:c>
      <x:c r="B319" s="17" t="str">
        <x:v>agriculture</x:v>
      </x:c>
      <x:c r="C319" s="17" t="str">
        <x:v>fao-faostat-qcl</x:v>
      </x:c>
      <x:c r="D319" s="17" t="str">
        <x:v>2023</x:v>
      </x:c>
      <x:c r="E319" s="17" t="str">
        <x:v>FAOSTAT-QCL</x:v>
      </x:c>
      <x:c r="F319" s="17" t="str">
        <x:v>QCL:490:5510</x:v>
      </x:c>
      <x:c r="G319" s="17" t="str">
        <x:v>Production — Oranges</x:v>
      </x:c>
      <x:c r="H319" s="17" t="str">
        <x:v>t</x:v>
      </x:c>
      <x:c r="I319" s="76" t="n">
        <x:v>2262902.94</x:v>
      </x:c>
      <x:c r="J319" s="17" t="str">
        <x:v>OBSERVED</x:v>
      </x:c>
      <x:c r="K319" s="17" t="str"/>
      <x:c r="L319" s="17" t="str">
        <x:v>https://www.fao.org/faostat/en/#data/QCL</x:v>
      </x:c>
      <x:c r="M319" s="17" t="str">
        <x:v>https://bulks-faostat.fao.org/production/Production_Crops_Livestock_E_Asia.zip</x:v>
      </x:c>
      <x:c r="N319" s="17" t="n">
        <x:v>46263.093028587966</x:v>
      </x:c>
    </x:row>
    <x:row r="320">
      <x:c r="A320" s="17" t="str">
        <x:v>OBSERVATION</x:v>
      </x:c>
      <x:c r="B320" s="17" t="str">
        <x:v>agriculture</x:v>
      </x:c>
      <x:c r="C320" s="17" t="str">
        <x:v>fao-faostat-qcl</x:v>
      </x:c>
      <x:c r="D320" s="17" t="str">
        <x:v>2023</x:v>
      </x:c>
      <x:c r="E320" s="17" t="str">
        <x:v>FAOSTAT-QCL</x:v>
      </x:c>
      <x:c r="F320" s="17" t="str">
        <x:v>QCL:515:5312</x:v>
      </x:c>
      <x:c r="G320" s="17" t="str">
        <x:v>Area harvested — Apples</x:v>
      </x:c>
      <x:c r="H320" s="17" t="str">
        <x:v>ha</x:v>
      </x:c>
      <x:c r="I320" s="76" t="n">
        <x:v>112169</x:v>
      </x:c>
      <x:c r="J320" s="17" t="str">
        <x:v>OBSERVED</x:v>
      </x:c>
      <x:c r="K320" s="17" t="str"/>
      <x:c r="L320" s="17" t="str">
        <x:v>https://www.fao.org/faostat/en/#data/QCL</x:v>
      </x:c>
      <x:c r="M320" s="17" t="str">
        <x:v>https://bulks-faostat.fao.org/production/Production_Crops_Livestock_E_Asia.zip</x:v>
      </x:c>
      <x:c r="N320" s="17" t="n">
        <x:v>46263.093028587966</x:v>
      </x:c>
    </x:row>
    <x:row r="321">
      <x:c r="A321" s="17" t="str">
        <x:v>OBSERVATION</x:v>
      </x:c>
      <x:c r="B321" s="17" t="str">
        <x:v>agriculture</x:v>
      </x:c>
      <x:c r="C321" s="17" t="str">
        <x:v>fao-faostat-qcl</x:v>
      </x:c>
      <x:c r="D321" s="17" t="str">
        <x:v>2023</x:v>
      </x:c>
      <x:c r="E321" s="17" t="str">
        <x:v>FAOSTAT-QCL</x:v>
      </x:c>
      <x:c r="F321" s="17" t="str">
        <x:v>QCL:515:5412</x:v>
      </x:c>
      <x:c r="G321" s="17" t="str">
        <x:v>Yield — Apples</x:v>
      </x:c>
      <x:c r="H321" s="17" t="str">
        <x:v>kg/ha</x:v>
      </x:c>
      <x:c r="I321" s="76" t="n">
        <x:v>19335.5</x:v>
      </x:c>
      <x:c r="J321" s="17" t="str">
        <x:v>OBSERVED</x:v>
      </x:c>
      <x:c r="K321" s="17" t="str"/>
      <x:c r="L321" s="17" t="str">
        <x:v>https://www.fao.org/faostat/en/#data/QCL</x:v>
      </x:c>
      <x:c r="M321" s="17" t="str">
        <x:v>https://bulks-faostat.fao.org/production/Production_Crops_Livestock_E_Asia.zip</x:v>
      </x:c>
      <x:c r="N321" s="17" t="n">
        <x:v>46263.093028587966</x:v>
      </x:c>
    </x:row>
    <x:row r="322">
      <x:c r="A322" s="17" t="str">
        <x:v>OBSERVATION</x:v>
      </x:c>
      <x:c r="B322" s="17" t="str">
        <x:v>agriculture</x:v>
      </x:c>
      <x:c r="C322" s="17" t="str">
        <x:v>fao-faostat-qcl</x:v>
      </x:c>
      <x:c r="D322" s="17" t="str">
        <x:v>2023</x:v>
      </x:c>
      <x:c r="E322" s="17" t="str">
        <x:v>FAOSTAT-QCL</x:v>
      </x:c>
      <x:c r="F322" s="17" t="str">
        <x:v>QCL:515:5510</x:v>
      </x:c>
      <x:c r="G322" s="17" t="str">
        <x:v>Production — Apples</x:v>
      </x:c>
      <x:c r="H322" s="17" t="str">
        <x:v>t</x:v>
      </x:c>
      <x:c r="I322" s="76" t="n">
        <x:v>2168836.47</x:v>
      </x:c>
      <x:c r="J322" s="17" t="str">
        <x:v>OBSERVED</x:v>
      </x:c>
      <x:c r="K322" s="17" t="str"/>
      <x:c r="L322" s="17" t="str">
        <x:v>https://www.fao.org/faostat/en/#data/QCL</x:v>
      </x:c>
      <x:c r="M322" s="17" t="str">
        <x:v>https://bulks-faostat.fao.org/production/Production_Crops_Livestock_E_Asia.zip</x:v>
      </x:c>
      <x:c r="N322" s="17" t="n">
        <x:v>46263.093028587966</x:v>
      </x:c>
    </x:row>
    <x:row r="323">
      <x:c r="A323" s="17" t="str">
        <x:v>OBSERVATION</x:v>
      </x:c>
      <x:c r="B323" s="17" t="str">
        <x:v>agriculture</x:v>
      </x:c>
      <x:c r="C323" s="17" t="str">
        <x:v>fao-faostat-qcl</x:v>
      </x:c>
      <x:c r="D323" s="17" t="str">
        <x:v>2023</x:v>
      </x:c>
      <x:c r="E323" s="17" t="str">
        <x:v>FAOSTAT-QCL</x:v>
      </x:c>
      <x:c r="F323" s="17" t="str">
        <x:v>QCL:560:5312</x:v>
      </x:c>
      <x:c r="G323" s="17" t="str">
        <x:v>Area harvested — Grapes</x:v>
      </x:c>
      <x:c r="H323" s="17" t="str">
        <x:v>ha</x:v>
      </x:c>
      <x:c r="I323" s="76" t="n">
        <x:v>119079</x:v>
      </x:c>
      <x:c r="J323" s="17" t="str">
        <x:v>OBSERVED</x:v>
      </x:c>
      <x:c r="K323" s="17" t="str"/>
      <x:c r="L323" s="17" t="str">
        <x:v>https://www.fao.org/faostat/en/#data/QCL</x:v>
      </x:c>
      <x:c r="M323" s="17" t="str">
        <x:v>https://bulks-faostat.fao.org/production/Production_Crops_Livestock_E_Asia.zip</x:v>
      </x:c>
      <x:c r="N323" s="17" t="n">
        <x:v>46263.093028587966</x:v>
      </x:c>
    </x:row>
    <x:row r="324">
      <x:c r="A324" s="17" t="str">
        <x:v>OBSERVATION</x:v>
      </x:c>
      <x:c r="B324" s="17" t="str">
        <x:v>agriculture</x:v>
      </x:c>
      <x:c r="C324" s="17" t="str">
        <x:v>fao-faostat-qcl</x:v>
      </x:c>
      <x:c r="D324" s="17" t="str">
        <x:v>2023</x:v>
      </x:c>
      <x:c r="E324" s="17" t="str">
        <x:v>FAOSTAT-QCL</x:v>
      </x:c>
      <x:c r="F324" s="17" t="str">
        <x:v>QCL:560:5412</x:v>
      </x:c>
      <x:c r="G324" s="17" t="str">
        <x:v>Yield — Grapes</x:v>
      </x:c>
      <x:c r="H324" s="17" t="str">
        <x:v>kg/ha</x:v>
      </x:c>
      <x:c r="I324" s="76" t="n">
        <x:v>12983.8</x:v>
      </x:c>
      <x:c r="J324" s="17" t="str">
        <x:v>OBSERVED</x:v>
      </x:c>
      <x:c r="K324" s="17" t="str"/>
      <x:c r="L324" s="17" t="str">
        <x:v>https://www.fao.org/faostat/en/#data/QCL</x:v>
      </x:c>
      <x:c r="M324" s="17" t="str">
        <x:v>https://bulks-faostat.fao.org/production/Production_Crops_Livestock_E_Asia.zip</x:v>
      </x:c>
      <x:c r="N324" s="17" t="n">
        <x:v>46263.093028587966</x:v>
      </x:c>
    </x:row>
    <x:row r="325">
      <x:c r="A325" s="17" t="str">
        <x:v>OBSERVATION</x:v>
      </x:c>
      <x:c r="B325" s="17" t="str">
        <x:v>agriculture</x:v>
      </x:c>
      <x:c r="C325" s="17" t="str">
        <x:v>fao-faostat-qcl</x:v>
      </x:c>
      <x:c r="D325" s="17" t="str">
        <x:v>2023</x:v>
      </x:c>
      <x:c r="E325" s="17" t="str">
        <x:v>FAOSTAT-QCL</x:v>
      </x:c>
      <x:c r="F325" s="17" t="str">
        <x:v>QCL:560:5510</x:v>
      </x:c>
      <x:c r="G325" s="17" t="str">
        <x:v>Production — Grapes</x:v>
      </x:c>
      <x:c r="H325" s="17" t="str">
        <x:v>t</x:v>
      </x:c>
      <x:c r="I325" s="76" t="n">
        <x:v>1546096.05</x:v>
      </x:c>
      <x:c r="J325" s="17" t="str">
        <x:v>OBSERVED</x:v>
      </x:c>
      <x:c r="K325" s="17" t="str"/>
      <x:c r="L325" s="17" t="str">
        <x:v>https://www.fao.org/faostat/en/#data/QCL</x:v>
      </x:c>
      <x:c r="M325" s="17" t="str">
        <x:v>https://bulks-faostat.fao.org/production/Production_Crops_Livestock_E_Asia.zip</x:v>
      </x:c>
      <x:c r="N325" s="17" t="n">
        <x:v>46263.093028587966</x:v>
      </x:c>
    </x:row>
    <x:row r="326">
      <x:c r="A326" s="17" t="str">
        <x:v>OBSERVATION</x:v>
      </x:c>
      <x:c r="B326" s="17" t="str">
        <x:v>agriculture</x:v>
      </x:c>
      <x:c r="C326" s="17" t="str">
        <x:v>fao-faostat-qcl</x:v>
      </x:c>
      <x:c r="D326" s="17" t="str">
        <x:v>2023</x:v>
      </x:c>
      <x:c r="E326" s="17" t="str">
        <x:v>FAOSTAT-QCL</x:v>
      </x:c>
      <x:c r="F326" s="17" t="str">
        <x:v>QCL:619:5312</x:v>
      </x:c>
      <x:c r="G326" s="17" t="str">
        <x:v>Area harvested — Other fruits, n.e.c.</x:v>
      </x:c>
      <x:c r="H326" s="17" t="str">
        <x:v>ha</x:v>
      </x:c>
      <x:c r="I326" s="76" t="n">
        <x:v>171025</x:v>
      </x:c>
      <x:c r="J326" s="17" t="str">
        <x:v>OBSERVED</x:v>
      </x:c>
      <x:c r="K326" s="17" t="str"/>
      <x:c r="L326" s="17" t="str">
        <x:v>https://www.fao.org/faostat/en/#data/QCL</x:v>
      </x:c>
      <x:c r="M326" s="17" t="str">
        <x:v>https://bulks-faostat.fao.org/production/Production_Crops_Livestock_E_Asia.zip</x:v>
      </x:c>
      <x:c r="N326" s="17" t="n">
        <x:v>46263.093028587966</x:v>
      </x:c>
    </x:row>
    <x:row r="327">
      <x:c r="A327" s="17" t="str">
        <x:v>OBSERVATION</x:v>
      </x:c>
      <x:c r="B327" s="17" t="str">
        <x:v>agriculture</x:v>
      </x:c>
      <x:c r="C327" s="17" t="str">
        <x:v>fao-faostat-qcl</x:v>
      </x:c>
      <x:c r="D327" s="17" t="str">
        <x:v>2023</x:v>
      </x:c>
      <x:c r="E327" s="17" t="str">
        <x:v>FAOSTAT-QCL</x:v>
      </x:c>
      <x:c r="F327" s="17" t="str">
        <x:v>QCL:619:5412</x:v>
      </x:c>
      <x:c r="G327" s="17" t="str">
        <x:v>Yield — Other fruits, n.e.c.</x:v>
      </x:c>
      <x:c r="H327" s="17" t="str">
        <x:v>kg/ha</x:v>
      </x:c>
      <x:c r="I327" s="76" t="n">
        <x:v>11210.6</x:v>
      </x:c>
      <x:c r="J327" s="17" t="str">
        <x:v>OBSERVED</x:v>
      </x:c>
      <x:c r="K327" s="17" t="str"/>
      <x:c r="L327" s="17" t="str">
        <x:v>https://www.fao.org/faostat/en/#data/QCL</x:v>
      </x:c>
      <x:c r="M327" s="17" t="str">
        <x:v>https://bulks-faostat.fao.org/production/Production_Crops_Livestock_E_Asia.zip</x:v>
      </x:c>
      <x:c r="N327" s="17" t="n">
        <x:v>46263.093028587966</x:v>
      </x:c>
    </x:row>
    <x:row r="328">
      <x:c r="A328" s="17" t="str">
        <x:v>OBSERVATION</x:v>
      </x:c>
      <x:c r="B328" s="17" t="str">
        <x:v>agriculture</x:v>
      </x:c>
      <x:c r="C328" s="17" t="str">
        <x:v>fao-faostat-qcl</x:v>
      </x:c>
      <x:c r="D328" s="17" t="str">
        <x:v>2023</x:v>
      </x:c>
      <x:c r="E328" s="17" t="str">
        <x:v>FAOSTAT-QCL</x:v>
      </x:c>
      <x:c r="F328" s="17" t="str">
        <x:v>QCL:619:5510</x:v>
      </x:c>
      <x:c r="G328" s="17" t="str">
        <x:v>Production — Other fruits, n.e.c.</x:v>
      </x:c>
      <x:c r="H328" s="17" t="str">
        <x:v>t</x:v>
      </x:c>
      <x:c r="I328" s="76" t="n">
        <x:v>1917281.9</x:v>
      </x:c>
      <x:c r="J328" s="17" t="str">
        <x:v>OBSERVED</x:v>
      </x:c>
      <x:c r="K328" s="17" t="str"/>
      <x:c r="L328" s="17" t="str">
        <x:v>https://www.fao.org/faostat/en/#data/QCL</x:v>
      </x:c>
      <x:c r="M328" s="17" t="str">
        <x:v>https://bulks-faostat.fao.org/production/Production_Crops_Livestock_E_Asia.zip</x:v>
      </x:c>
      <x:c r="N328" s="17" t="n">
        <x:v>46263.093028587966</x:v>
      </x:c>
    </x:row>
    <x:row r="329">
      <x:c r="A329" s="17" t="str">
        <x:v>OBSERVATION</x:v>
      </x:c>
      <x:c r="B329" s="17" t="str">
        <x:v>agriculture</x:v>
      </x:c>
      <x:c r="C329" s="17" t="str">
        <x:v>fao-faostat-qcl</x:v>
      </x:c>
      <x:c r="D329" s="17" t="str">
        <x:v>2024</x:v>
      </x:c>
      <x:c r="E329" s="17" t="str">
        <x:v>FAOSTAT-QCL</x:v>
      </x:c>
      <x:c r="F329" s="17" t="str">
        <x:v>QCL:116:5312</x:v>
      </x:c>
      <x:c r="G329" s="17" t="str">
        <x:v>Area harvested — Potatoes</x:v>
      </x:c>
      <x:c r="H329" s="17" t="str">
        <x:v>ha</x:v>
      </x:c>
      <x:c r="I329" s="76" t="n">
        <x:v>90519</x:v>
      </x:c>
      <x:c r="J329" s="17" t="str">
        <x:v>OBSERVED</x:v>
      </x:c>
      <x:c r="K329" s="17" t="str"/>
      <x:c r="L329" s="17" t="str">
        <x:v>https://www.fao.org/faostat/en/#data/QCL</x:v>
      </x:c>
      <x:c r="M329" s="17" t="str">
        <x:v>https://bulks-faostat.fao.org/production/Production_Crops_Livestock_E_Asia.zip</x:v>
      </x:c>
      <x:c r="N329" s="17" t="n">
        <x:v>46263.093028587966</x:v>
      </x:c>
    </x:row>
    <x:row r="330">
      <x:c r="A330" s="17" t="str">
        <x:v>OBSERVATION</x:v>
      </x:c>
      <x:c r="B330" s="17" t="str">
        <x:v>agriculture</x:v>
      </x:c>
      <x:c r="C330" s="17" t="str">
        <x:v>fao-faostat-qcl</x:v>
      </x:c>
      <x:c r="D330" s="17" t="str">
        <x:v>2024</x:v>
      </x:c>
      <x:c r="E330" s="17" t="str">
        <x:v>FAOSTAT-QCL</x:v>
      </x:c>
      <x:c r="F330" s="17" t="str">
        <x:v>QCL:116:5412</x:v>
      </x:c>
      <x:c r="G330" s="17" t="str">
        <x:v>Yield — Potatoes</x:v>
      </x:c>
      <x:c r="H330" s="17" t="str">
        <x:v>kg/ha</x:v>
      </x:c>
      <x:c r="I330" s="76" t="n">
        <x:v>32279.6</x:v>
      </x:c>
      <x:c r="J330" s="17" t="str">
        <x:v>OBSERVED</x:v>
      </x:c>
      <x:c r="K330" s="17" t="str"/>
      <x:c r="L330" s="17" t="str">
        <x:v>https://www.fao.org/faostat/en/#data/QCL</x:v>
      </x:c>
      <x:c r="M330" s="17" t="str">
        <x:v>https://bulks-faostat.fao.org/production/Production_Crops_Livestock_E_Asia.zip</x:v>
      </x:c>
      <x:c r="N330" s="17" t="n">
        <x:v>46263.093028587966</x:v>
      </x:c>
    </x:row>
    <x:row r="331">
      <x:c r="A331" s="17" t="str">
        <x:v>OBSERVATION</x:v>
      </x:c>
      <x:c r="B331" s="17" t="str">
        <x:v>agriculture</x:v>
      </x:c>
      <x:c r="C331" s="17" t="str">
        <x:v>fao-faostat-qcl</x:v>
      </x:c>
      <x:c r="D331" s="17" t="str">
        <x:v>2024</x:v>
      </x:c>
      <x:c r="E331" s="17" t="str">
        <x:v>FAOSTAT-QCL</x:v>
      </x:c>
      <x:c r="F331" s="17" t="str">
        <x:v>QCL:116:5510</x:v>
      </x:c>
      <x:c r="G331" s="17" t="str">
        <x:v>Production — Potatoes</x:v>
      </x:c>
      <x:c r="H331" s="17" t="str">
        <x:v>t</x:v>
      </x:c>
      <x:c r="I331" s="76" t="n">
        <x:v>2921903.86</x:v>
      </x:c>
      <x:c r="J331" s="17" t="str">
        <x:v>OBSERVED</x:v>
      </x:c>
      <x:c r="K331" s="17" t="str"/>
      <x:c r="L331" s="17" t="str">
        <x:v>https://www.fao.org/faostat/en/#data/QCL</x:v>
      </x:c>
      <x:c r="M331" s="17" t="str">
        <x:v>https://bulks-faostat.fao.org/production/Production_Crops_Livestock_E_Asia.zip</x:v>
      </x:c>
      <x:c r="N331" s="17" t="n">
        <x:v>46263.093028587966</x:v>
      </x:c>
    </x:row>
    <x:row r="332">
      <x:c r="A332" s="17" t="str">
        <x:v>OBSERVATION</x:v>
      </x:c>
      <x:c r="B332" s="17" t="str">
        <x:v>agriculture</x:v>
      </x:c>
      <x:c r="C332" s="17" t="str">
        <x:v>fao-faostat-qcl</x:v>
      </x:c>
      <x:c r="D332" s="17" t="str">
        <x:v>2024</x:v>
      </x:c>
      <x:c r="E332" s="17" t="str">
        <x:v>FAOSTAT-QCL</x:v>
      </x:c>
      <x:c r="F332" s="17" t="str">
        <x:v>QCL:15:5312</x:v>
      </x:c>
      <x:c r="G332" s="17" t="str">
        <x:v>Area harvested — Wheat</x:v>
      </x:c>
      <x:c r="H332" s="17" t="str">
        <x:v>ha</x:v>
      </x:c>
      <x:c r="I332" s="76" t="n">
        <x:v>6462608</x:v>
      </x:c>
      <x:c r="J332" s="17" t="str">
        <x:v>OBSERVED</x:v>
      </x:c>
      <x:c r="K332" s="17" t="str"/>
      <x:c r="L332" s="17" t="str">
        <x:v>https://www.fao.org/faostat/en/#data/QCL</x:v>
      </x:c>
      <x:c r="M332" s="17" t="str">
        <x:v>https://bulks-faostat.fao.org/production/Production_Crops_Livestock_E_Asia.zip</x:v>
      </x:c>
      <x:c r="N332" s="17" t="n">
        <x:v>46263.093028587966</x:v>
      </x:c>
    </x:row>
    <x:row r="333">
      <x:c r="A333" s="17" t="str">
        <x:v>OBSERVATION</x:v>
      </x:c>
      <x:c r="B333" s="17" t="str">
        <x:v>agriculture</x:v>
      </x:c>
      <x:c r="C333" s="17" t="str">
        <x:v>fao-faostat-qcl</x:v>
      </x:c>
      <x:c r="D333" s="17" t="str">
        <x:v>2024</x:v>
      </x:c>
      <x:c r="E333" s="17" t="str">
        <x:v>FAOSTAT-QCL</x:v>
      </x:c>
      <x:c r="F333" s="17" t="str">
        <x:v>QCL:15:5412</x:v>
      </x:c>
      <x:c r="G333" s="17" t="str">
        <x:v>Yield — Wheat</x:v>
      </x:c>
      <x:c r="H333" s="17" t="str">
        <x:v>kg/ha</x:v>
      </x:c>
      <x:c r="I333" s="76" t="n">
        <x:v>2591.8</x:v>
      </x:c>
      <x:c r="J333" s="17" t="str">
        <x:v>OBSERVED</x:v>
      </x:c>
      <x:c r="K333" s="17" t="str"/>
      <x:c r="L333" s="17" t="str">
        <x:v>https://www.fao.org/faostat/en/#data/QCL</x:v>
      </x:c>
      <x:c r="M333" s="17" t="str">
        <x:v>https://bulks-faostat.fao.org/production/Production_Crops_Livestock_E_Asia.zip</x:v>
      </x:c>
      <x:c r="N333" s="17" t="n">
        <x:v>46263.093028587966</x:v>
      </x:c>
    </x:row>
    <x:row r="334">
      <x:c r="A334" s="17" t="str">
        <x:v>OBSERVATION</x:v>
      </x:c>
      <x:c r="B334" s="17" t="str">
        <x:v>agriculture</x:v>
      </x:c>
      <x:c r="C334" s="17" t="str">
        <x:v>fao-faostat-qcl</x:v>
      </x:c>
      <x:c r="D334" s="17" t="str">
        <x:v>2024</x:v>
      </x:c>
      <x:c r="E334" s="17" t="str">
        <x:v>FAOSTAT-QCL</x:v>
      </x:c>
      <x:c r="F334" s="17" t="str">
        <x:v>QCL:15:5510</x:v>
      </x:c>
      <x:c r="G334" s="17" t="str">
        <x:v>Production — Wheat</x:v>
      </x:c>
      <x:c r="H334" s="17" t="str">
        <x:v>t</x:v>
      </x:c>
      <x:c r="I334" s="76" t="n">
        <x:v>16750000</x:v>
      </x:c>
      <x:c r="J334" s="17" t="str">
        <x:v>OBSERVED</x:v>
      </x:c>
      <x:c r="K334" s="17" t="str"/>
      <x:c r="L334" s="17" t="str">
        <x:v>https://www.fao.org/faostat/en/#data/QCL</x:v>
      </x:c>
      <x:c r="M334" s="17" t="str">
        <x:v>https://bulks-faostat.fao.org/production/Production_Crops_Livestock_E_Asia.zip</x:v>
      </x:c>
      <x:c r="N334" s="17" t="n">
        <x:v>46263.093028587966</x:v>
      </x:c>
    </x:row>
    <x:row r="335">
      <x:c r="A335" s="17" t="str">
        <x:v>OBSERVATION</x:v>
      </x:c>
      <x:c r="B335" s="17" t="str">
        <x:v>agriculture</x:v>
      </x:c>
      <x:c r="C335" s="17" t="str">
        <x:v>fao-faostat-qcl</x:v>
      </x:c>
      <x:c r="D335" s="17" t="str">
        <x:v>2024</x:v>
      </x:c>
      <x:c r="E335" s="17" t="str">
        <x:v>FAOSTAT-QCL</x:v>
      </x:c>
      <x:c r="F335" s="17" t="str">
        <x:v>QCL:156:5312</x:v>
      </x:c>
      <x:c r="G335" s="17" t="str">
        <x:v>Area harvested — Sugar cane</x:v>
      </x:c>
      <x:c r="H335" s="17" t="str">
        <x:v>ha</x:v>
      </x:c>
      <x:c r="I335" s="76" t="n">
        <x:v>99524</x:v>
      </x:c>
      <x:c r="J335" s="17" t="str">
        <x:v>OBSERVED</x:v>
      </x:c>
      <x:c r="K335" s="17" t="str"/>
      <x:c r="L335" s="17" t="str">
        <x:v>https://www.fao.org/faostat/en/#data/QCL</x:v>
      </x:c>
      <x:c r="M335" s="17" t="str">
        <x:v>https://bulks-faostat.fao.org/production/Production_Crops_Livestock_E_Asia.zip</x:v>
      </x:c>
      <x:c r="N335" s="17" t="n">
        <x:v>46263.093028587966</x:v>
      </x:c>
    </x:row>
    <x:row r="336">
      <x:c r="A336" s="17" t="str">
        <x:v>OBSERVATION</x:v>
      </x:c>
      <x:c r="B336" s="17" t="str">
        <x:v>agriculture</x:v>
      </x:c>
      <x:c r="C336" s="17" t="str">
        <x:v>fao-faostat-qcl</x:v>
      </x:c>
      <x:c r="D336" s="17" t="str">
        <x:v>2024</x:v>
      </x:c>
      <x:c r="E336" s="17" t="str">
        <x:v>FAOSTAT-QCL</x:v>
      </x:c>
      <x:c r="F336" s="17" t="str">
        <x:v>QCL:156:5412</x:v>
      </x:c>
      <x:c r="G336" s="17" t="str">
        <x:v>Yield — Sugar cane</x:v>
      </x:c>
      <x:c r="H336" s="17" t="str">
        <x:v>kg/ha</x:v>
      </x:c>
      <x:c r="I336" s="76" t="n">
        <x:v>91949.5</x:v>
      </x:c>
      <x:c r="J336" s="17" t="str">
        <x:v>OBSERVED</x:v>
      </x:c>
      <x:c r="K336" s="17" t="str"/>
      <x:c r="L336" s="17" t="str">
        <x:v>https://www.fao.org/faostat/en/#data/QCL</x:v>
      </x:c>
      <x:c r="M336" s="17" t="str">
        <x:v>https://bulks-faostat.fao.org/production/Production_Crops_Livestock_E_Asia.zip</x:v>
      </x:c>
      <x:c r="N336" s="17" t="n">
        <x:v>46263.093028587966</x:v>
      </x:c>
    </x:row>
    <x:row r="337">
      <x:c r="A337" s="17" t="str">
        <x:v>OBSERVATION</x:v>
      </x:c>
      <x:c r="B337" s="17" t="str">
        <x:v>agriculture</x:v>
      </x:c>
      <x:c r="C337" s="17" t="str">
        <x:v>fao-faostat-qcl</x:v>
      </x:c>
      <x:c r="D337" s="17" t="str">
        <x:v>2024</x:v>
      </x:c>
      <x:c r="E337" s="17" t="str">
        <x:v>FAOSTAT-QCL</x:v>
      </x:c>
      <x:c r="F337" s="17" t="str">
        <x:v>QCL:156:5510</x:v>
      </x:c>
      <x:c r="G337" s="17" t="str">
        <x:v>Production — Sugar cane</x:v>
      </x:c>
      <x:c r="H337" s="17" t="str">
        <x:v>t</x:v>
      </x:c>
      <x:c r="I337" s="76" t="n">
        <x:v>9151143.77</x:v>
      </x:c>
      <x:c r="J337" s="17" t="str">
        <x:v>OBSERVED</x:v>
      </x:c>
      <x:c r="K337" s="17" t="str"/>
      <x:c r="L337" s="17" t="str">
        <x:v>https://www.fao.org/faostat/en/#data/QCL</x:v>
      </x:c>
      <x:c r="M337" s="17" t="str">
        <x:v>https://bulks-faostat.fao.org/production/Production_Crops_Livestock_E_Asia.zip</x:v>
      </x:c>
      <x:c r="N337" s="17" t="n">
        <x:v>46263.093028587966</x:v>
      </x:c>
    </x:row>
    <x:row r="338">
      <x:c r="A338" s="17" t="str">
        <x:v>OBSERVATION</x:v>
      </x:c>
      <x:c r="B338" s="17" t="str">
        <x:v>agriculture</x:v>
      </x:c>
      <x:c r="C338" s="17" t="str">
        <x:v>fao-faostat-qcl</x:v>
      </x:c>
      <x:c r="D338" s="17" t="str">
        <x:v>2024</x:v>
      </x:c>
      <x:c r="E338" s="17" t="str">
        <x:v>FAOSTAT-QCL</x:v>
      </x:c>
      <x:c r="F338" s="17" t="str">
        <x:v>QCL:157:5312</x:v>
      </x:c>
      <x:c r="G338" s="17" t="str">
        <x:v>Area harvested — Sugar beet</x:v>
      </x:c>
      <x:c r="H338" s="17" t="str">
        <x:v>ha</x:v>
      </x:c>
      <x:c r="I338" s="76" t="n">
        <x:v>84764</x:v>
      </x:c>
      <x:c r="J338" s="17" t="str">
        <x:v>OBSERVED</x:v>
      </x:c>
      <x:c r="K338" s="17" t="str"/>
      <x:c r="L338" s="17" t="str">
        <x:v>https://www.fao.org/faostat/en/#data/QCL</x:v>
      </x:c>
      <x:c r="M338" s="17" t="str">
        <x:v>https://bulks-faostat.fao.org/production/Production_Crops_Livestock_E_Asia.zip</x:v>
      </x:c>
      <x:c r="N338" s="17" t="n">
        <x:v>46263.093028587966</x:v>
      </x:c>
    </x:row>
    <x:row r="339">
      <x:c r="A339" s="17" t="str">
        <x:v>OBSERVATION</x:v>
      </x:c>
      <x:c r="B339" s="17" t="str">
        <x:v>agriculture</x:v>
      </x:c>
      <x:c r="C339" s="17" t="str">
        <x:v>fao-faostat-qcl</x:v>
      </x:c>
      <x:c r="D339" s="17" t="str">
        <x:v>2024</x:v>
      </x:c>
      <x:c r="E339" s="17" t="str">
        <x:v>FAOSTAT-QCL</x:v>
      </x:c>
      <x:c r="F339" s="17" t="str">
        <x:v>QCL:157:5412</x:v>
      </x:c>
      <x:c r="G339" s="17" t="str">
        <x:v>Yield — Sugar beet</x:v>
      </x:c>
      <x:c r="H339" s="17" t="str">
        <x:v>kg/ha</x:v>
      </x:c>
      <x:c r="I339" s="76" t="n">
        <x:v>60024.6</x:v>
      </x:c>
      <x:c r="J339" s="17" t="str">
        <x:v>OBSERVED</x:v>
      </x:c>
      <x:c r="K339" s="17" t="str"/>
      <x:c r="L339" s="17" t="str">
        <x:v>https://www.fao.org/faostat/en/#data/QCL</x:v>
      </x:c>
      <x:c r="M339" s="17" t="str">
        <x:v>https://bulks-faostat.fao.org/production/Production_Crops_Livestock_E_Asia.zip</x:v>
      </x:c>
      <x:c r="N339" s="17" t="n">
        <x:v>46263.093028587966</x:v>
      </x:c>
    </x:row>
    <x:row r="340">
      <x:c r="A340" s="17" t="str">
        <x:v>OBSERVATION</x:v>
      </x:c>
      <x:c r="B340" s="17" t="str">
        <x:v>agriculture</x:v>
      </x:c>
      <x:c r="C340" s="17" t="str">
        <x:v>fao-faostat-qcl</x:v>
      </x:c>
      <x:c r="D340" s="17" t="str">
        <x:v>2024</x:v>
      </x:c>
      <x:c r="E340" s="17" t="str">
        <x:v>FAOSTAT-QCL</x:v>
      </x:c>
      <x:c r="F340" s="17" t="str">
        <x:v>QCL:157:5510</x:v>
      </x:c>
      <x:c r="G340" s="17" t="str">
        <x:v>Production — Sugar beet</x:v>
      </x:c>
      <x:c r="H340" s="17" t="str">
        <x:v>t</x:v>
      </x:c>
      <x:c r="I340" s="76" t="n">
        <x:v>5087913.62</x:v>
      </x:c>
      <x:c r="J340" s="17" t="str">
        <x:v>OBSERVED</x:v>
      </x:c>
      <x:c r="K340" s="17" t="str"/>
      <x:c r="L340" s="17" t="str">
        <x:v>https://www.fao.org/faostat/en/#data/QCL</x:v>
      </x:c>
      <x:c r="M340" s="17" t="str">
        <x:v>https://bulks-faostat.fao.org/production/Production_Crops_Livestock_E_Asia.zip</x:v>
      </x:c>
      <x:c r="N340" s="17" t="n">
        <x:v>46263.093028587966</x:v>
      </x:c>
    </x:row>
    <x:row r="341">
      <x:c r="A341" s="17" t="str">
        <x:v>OBSERVATION</x:v>
      </x:c>
      <x:c r="B341" s="17" t="str">
        <x:v>agriculture</x:v>
      </x:c>
      <x:c r="C341" s="17" t="str">
        <x:v>fao-faostat-qcl</x:v>
      </x:c>
      <x:c r="D341" s="17" t="str">
        <x:v>2024</x:v>
      </x:c>
      <x:c r="E341" s="17" t="str">
        <x:v>FAOSTAT-QCL</x:v>
      </x:c>
      <x:c r="F341" s="17" t="str">
        <x:v>QCL:27:5312</x:v>
      </x:c>
      <x:c r="G341" s="17" t="str">
        <x:v>Area harvested — Rice</x:v>
      </x:c>
      <x:c r="H341" s="17" t="str">
        <x:v>ha</x:v>
      </x:c>
      <x:c r="I341" s="76" t="n">
        <x:v>770048</x:v>
      </x:c>
      <x:c r="J341" s="17" t="str">
        <x:v>OBSERVED</x:v>
      </x:c>
      <x:c r="K341" s="17" t="str"/>
      <x:c r="L341" s="17" t="str">
        <x:v>https://www.fao.org/faostat/en/#data/QCL</x:v>
      </x:c>
      <x:c r="M341" s="17" t="str">
        <x:v>https://bulks-faostat.fao.org/production/Production_Crops_Livestock_E_Asia.zip</x:v>
      </x:c>
      <x:c r="N341" s="17" t="n">
        <x:v>46263.093028587966</x:v>
      </x:c>
    </x:row>
    <x:row r="342">
      <x:c r="A342" s="17" t="str">
        <x:v>OBSERVATION</x:v>
      </x:c>
      <x:c r="B342" s="17" t="str">
        <x:v>agriculture</x:v>
      </x:c>
      <x:c r="C342" s="17" t="str">
        <x:v>fao-faostat-qcl</x:v>
      </x:c>
      <x:c r="D342" s="17" t="str">
        <x:v>2024</x:v>
      </x:c>
      <x:c r="E342" s="17" t="str">
        <x:v>FAOSTAT-QCL</x:v>
      </x:c>
      <x:c r="F342" s="17" t="str">
        <x:v>QCL:27:5412</x:v>
      </x:c>
      <x:c r="G342" s="17" t="str">
        <x:v>Yield — Rice</x:v>
      </x:c>
      <x:c r="H342" s="17" t="str">
        <x:v>kg/ha</x:v>
      </x:c>
      <x:c r="I342" s="76" t="n">
        <x:v>4517.7</x:v>
      </x:c>
      <x:c r="J342" s="17" t="str">
        <x:v>OBSERVED</x:v>
      </x:c>
      <x:c r="K342" s="17" t="str"/>
      <x:c r="L342" s="17" t="str">
        <x:v>https://www.fao.org/faostat/en/#data/QCL</x:v>
      </x:c>
      <x:c r="M342" s="17" t="str">
        <x:v>https://bulks-faostat.fao.org/production/Production_Crops_Livestock_E_Asia.zip</x:v>
      </x:c>
      <x:c r="N342" s="17" t="n">
        <x:v>46263.093028587966</x:v>
      </x:c>
    </x:row>
    <x:row r="343">
      <x:c r="A343" s="17" t="str">
        <x:v>OBSERVATION</x:v>
      </x:c>
      <x:c r="B343" s="17" t="str">
        <x:v>agriculture</x:v>
      </x:c>
      <x:c r="C343" s="17" t="str">
        <x:v>fao-faostat-qcl</x:v>
      </x:c>
      <x:c r="D343" s="17" t="str">
        <x:v>2024</x:v>
      </x:c>
      <x:c r="E343" s="17" t="str">
        <x:v>FAOSTAT-QCL</x:v>
      </x:c>
      <x:c r="F343" s="17" t="str">
        <x:v>QCL:27:5510</x:v>
      </x:c>
      <x:c r="G343" s="17" t="str">
        <x:v>Production — Rice</x:v>
      </x:c>
      <x:c r="H343" s="17" t="str">
        <x:v>t</x:v>
      </x:c>
      <x:c r="I343" s="76" t="n">
        <x:v>3478820.05</x:v>
      </x:c>
      <x:c r="J343" s="17" t="str">
        <x:v>OBSERVED</x:v>
      </x:c>
      <x:c r="K343" s="17" t="str"/>
      <x:c r="L343" s="17" t="str">
        <x:v>https://www.fao.org/faostat/en/#data/QCL</x:v>
      </x:c>
      <x:c r="M343" s="17" t="str">
        <x:v>https://bulks-faostat.fao.org/production/Production_Crops_Livestock_E_Asia.zip</x:v>
      </x:c>
      <x:c r="N343" s="17" t="n">
        <x:v>46263.093028587966</x:v>
      </x:c>
    </x:row>
    <x:row r="344">
      <x:c r="A344" s="17" t="str">
        <x:v>OBSERVATION</x:v>
      </x:c>
      <x:c r="B344" s="17" t="str">
        <x:v>agriculture</x:v>
      </x:c>
      <x:c r="C344" s="17" t="str">
        <x:v>fao-faostat-qcl</x:v>
      </x:c>
      <x:c r="D344" s="17" t="str">
        <x:v>2024</x:v>
      </x:c>
      <x:c r="E344" s="17" t="str">
        <x:v>FAOSTAT-QCL</x:v>
      </x:c>
      <x:c r="F344" s="17" t="str">
        <x:v>QCL:388:5312</x:v>
      </x:c>
      <x:c r="G344" s="17" t="str">
        <x:v>Area harvested — Tomatoes</x:v>
      </x:c>
      <x:c r="H344" s="17" t="str">
        <x:v>ha</x:v>
      </x:c>
      <x:c r="I344" s="76" t="n">
        <x:v>68517</x:v>
      </x:c>
      <x:c r="J344" s="17" t="str">
        <x:v>OBSERVED</x:v>
      </x:c>
      <x:c r="K344" s="17" t="str"/>
      <x:c r="L344" s="17" t="str">
        <x:v>https://www.fao.org/faostat/en/#data/QCL</x:v>
      </x:c>
      <x:c r="M344" s="17" t="str">
        <x:v>https://bulks-faostat.fao.org/production/Production_Crops_Livestock_E_Asia.zip</x:v>
      </x:c>
      <x:c r="N344" s="17" t="n">
        <x:v>46263.093028587966</x:v>
      </x:c>
    </x:row>
    <x:row r="345">
      <x:c r="A345" s="17" t="str">
        <x:v>OBSERVATION</x:v>
      </x:c>
      <x:c r="B345" s="17" t="str">
        <x:v>agriculture</x:v>
      </x:c>
      <x:c r="C345" s="17" t="str">
        <x:v>fao-faostat-qcl</x:v>
      </x:c>
      <x:c r="D345" s="17" t="str">
        <x:v>2024</x:v>
      </x:c>
      <x:c r="E345" s="17" t="str">
        <x:v>FAOSTAT-QCL</x:v>
      </x:c>
      <x:c r="F345" s="17" t="str">
        <x:v>QCL:388:5412</x:v>
      </x:c>
      <x:c r="G345" s="17" t="str">
        <x:v>Yield — Tomatoes</x:v>
      </x:c>
      <x:c r="H345" s="17" t="str">
        <x:v>kg/ha</x:v>
      </x:c>
      <x:c r="I345" s="76" t="n">
        <x:v>47155.6</x:v>
      </x:c>
      <x:c r="J345" s="17" t="str">
        <x:v>OBSERVED</x:v>
      </x:c>
      <x:c r="K345" s="17" t="str"/>
      <x:c r="L345" s="17" t="str">
        <x:v>https://www.fao.org/faostat/en/#data/QCL</x:v>
      </x:c>
      <x:c r="M345" s="17" t="str">
        <x:v>https://bulks-faostat.fao.org/production/Production_Crops_Livestock_E_Asia.zip</x:v>
      </x:c>
      <x:c r="N345" s="17" t="n">
        <x:v>46263.093028587966</x:v>
      </x:c>
    </x:row>
    <x:row r="346">
      <x:c r="A346" s="17" t="str">
        <x:v>OBSERVATION</x:v>
      </x:c>
      <x:c r="B346" s="17" t="str">
        <x:v>agriculture</x:v>
      </x:c>
      <x:c r="C346" s="17" t="str">
        <x:v>fao-faostat-qcl</x:v>
      </x:c>
      <x:c r="D346" s="17" t="str">
        <x:v>2024</x:v>
      </x:c>
      <x:c r="E346" s="17" t="str">
        <x:v>FAOSTAT-QCL</x:v>
      </x:c>
      <x:c r="F346" s="17" t="str">
        <x:v>QCL:388:5510</x:v>
      </x:c>
      <x:c r="G346" s="17" t="str">
        <x:v>Production — Tomatoes</x:v>
      </x:c>
      <x:c r="H346" s="17" t="str">
        <x:v>t</x:v>
      </x:c>
      <x:c r="I346" s="76" t="n">
        <x:v>3230946.21</x:v>
      </x:c>
      <x:c r="J346" s="17" t="str">
        <x:v>OBSERVED</x:v>
      </x:c>
      <x:c r="K346" s="17" t="str"/>
      <x:c r="L346" s="17" t="str">
        <x:v>https://www.fao.org/faostat/en/#data/QCL</x:v>
      </x:c>
      <x:c r="M346" s="17" t="str">
        <x:v>https://bulks-faostat.fao.org/production/Production_Crops_Livestock_E_Asia.zip</x:v>
      </x:c>
      <x:c r="N346" s="17" t="n">
        <x:v>46263.093028587966</x:v>
      </x:c>
    </x:row>
    <x:row r="347">
      <x:c r="A347" s="17" t="str">
        <x:v>OBSERVATION</x:v>
      </x:c>
      <x:c r="B347" s="17" t="str">
        <x:v>agriculture</x:v>
      </x:c>
      <x:c r="C347" s="17" t="str">
        <x:v>fao-faostat-qcl</x:v>
      </x:c>
      <x:c r="D347" s="17" t="str">
        <x:v>2024</x:v>
      </x:c>
      <x:c r="E347" s="17" t="str">
        <x:v>FAOSTAT-QCL</x:v>
      </x:c>
      <x:c r="F347" s="17" t="str">
        <x:v>QCL:403:5312</x:v>
      </x:c>
      <x:c r="G347" s="17" t="str">
        <x:v>Area harvested — Onions and shallots, dry (excluding dehydrated)</x:v>
      </x:c>
      <x:c r="H347" s="17" t="str">
        <x:v>ha</x:v>
      </x:c>
      <x:c r="I347" s="76" t="n">
        <x:v>55362</x:v>
      </x:c>
      <x:c r="J347" s="17" t="str">
        <x:v>OBSERVED</x:v>
      </x:c>
      <x:c r="K347" s="17" t="str"/>
      <x:c r="L347" s="17" t="str">
        <x:v>https://www.fao.org/faostat/en/#data/QCL</x:v>
      </x:c>
      <x:c r="M347" s="17" t="str">
        <x:v>https://bulks-faostat.fao.org/production/Production_Crops_Livestock_E_Asia.zip</x:v>
      </x:c>
      <x:c r="N347" s="17" t="n">
        <x:v>46263.093028587966</x:v>
      </x:c>
    </x:row>
    <x:row r="348">
      <x:c r="A348" s="17" t="str">
        <x:v>OBSERVATION</x:v>
      </x:c>
      <x:c r="B348" s="17" t="str">
        <x:v>agriculture</x:v>
      </x:c>
      <x:c r="C348" s="17" t="str">
        <x:v>fao-faostat-qcl</x:v>
      </x:c>
      <x:c r="D348" s="17" t="str">
        <x:v>2024</x:v>
      </x:c>
      <x:c r="E348" s="17" t="str">
        <x:v>FAOSTAT-QCL</x:v>
      </x:c>
      <x:c r="F348" s="17" t="str">
        <x:v>QCL:403:5412</x:v>
      </x:c>
      <x:c r="G348" s="17" t="str">
        <x:v>Yield — Onions and shallots, dry (excluding dehydrated)</x:v>
      </x:c>
      <x:c r="H348" s="17" t="str">
        <x:v>kg/ha</x:v>
      </x:c>
      <x:c r="I348" s="76" t="n">
        <x:v>39068.4</x:v>
      </x:c>
      <x:c r="J348" s="17" t="str">
        <x:v>OBSERVED</x:v>
      </x:c>
      <x:c r="K348" s="17" t="str"/>
      <x:c r="L348" s="17" t="str">
        <x:v>https://www.fao.org/faostat/en/#data/QCL</x:v>
      </x:c>
      <x:c r="M348" s="17" t="str">
        <x:v>https://bulks-faostat.fao.org/production/Production_Crops_Livestock_E_Asia.zip</x:v>
      </x:c>
      <x:c r="N348" s="17" t="n">
        <x:v>46263.093028587966</x:v>
      </x:c>
    </x:row>
    <x:row r="349">
      <x:c r="A349" s="17" t="str">
        <x:v>OBSERVATION</x:v>
      </x:c>
      <x:c r="B349" s="17" t="str">
        <x:v>agriculture</x:v>
      </x:c>
      <x:c r="C349" s="17" t="str">
        <x:v>fao-faostat-qcl</x:v>
      </x:c>
      <x:c r="D349" s="17" t="str">
        <x:v>2024</x:v>
      </x:c>
      <x:c r="E349" s="17" t="str">
        <x:v>FAOSTAT-QCL</x:v>
      </x:c>
      <x:c r="F349" s="17" t="str">
        <x:v>QCL:403:5510</x:v>
      </x:c>
      <x:c r="G349" s="17" t="str">
        <x:v>Production — Onions and shallots, dry (excluding dehydrated)</x:v>
      </x:c>
      <x:c r="H349" s="17" t="str">
        <x:v>t</x:v>
      </x:c>
      <x:c r="I349" s="76" t="n">
        <x:v>2162900.48</x:v>
      </x:c>
      <x:c r="J349" s="17" t="str">
        <x:v>OBSERVED</x:v>
      </x:c>
      <x:c r="K349" s="17" t="str"/>
      <x:c r="L349" s="17" t="str">
        <x:v>https://www.fao.org/faostat/en/#data/QCL</x:v>
      </x:c>
      <x:c r="M349" s="17" t="str">
        <x:v>https://bulks-faostat.fao.org/production/Production_Crops_Livestock_E_Asia.zip</x:v>
      </x:c>
      <x:c r="N349" s="17" t="n">
        <x:v>46263.093028587966</x:v>
      </x:c>
    </x:row>
    <x:row r="350">
      <x:c r="A350" s="17" t="str">
        <x:v>OBSERVATION</x:v>
      </x:c>
      <x:c r="B350" s="17" t="str">
        <x:v>agriculture</x:v>
      </x:c>
      <x:c r="C350" s="17" t="str">
        <x:v>fao-faostat-qcl</x:v>
      </x:c>
      <x:c r="D350" s="17" t="str">
        <x:v>2024</x:v>
      </x:c>
      <x:c r="E350" s="17" t="str">
        <x:v>FAOSTAT-QCL</x:v>
      </x:c>
      <x:c r="F350" s="17" t="str">
        <x:v>QCL:44:5312</x:v>
      </x:c>
      <x:c r="G350" s="17" t="str">
        <x:v>Area harvested — Barley</x:v>
      </x:c>
      <x:c r="H350" s="17" t="str">
        <x:v>ha</x:v>
      </x:c>
      <x:c r="I350" s="76" t="n">
        <x:v>1714904</x:v>
      </x:c>
      <x:c r="J350" s="17" t="str">
        <x:v>OBSERVED</x:v>
      </x:c>
      <x:c r="K350" s="17" t="str"/>
      <x:c r="L350" s="17" t="str">
        <x:v>https://www.fao.org/faostat/en/#data/QCL</x:v>
      </x:c>
      <x:c r="M350" s="17" t="str">
        <x:v>https://bulks-faostat.fao.org/production/Production_Crops_Livestock_E_Asia.zip</x:v>
      </x:c>
      <x:c r="N350" s="17" t="n">
        <x:v>46263.093028587966</x:v>
      </x:c>
    </x:row>
    <x:row r="351">
      <x:c r="A351" s="17" t="str">
        <x:v>OBSERVATION</x:v>
      </x:c>
      <x:c r="B351" s="17" t="str">
        <x:v>agriculture</x:v>
      </x:c>
      <x:c r="C351" s="17" t="str">
        <x:v>fao-faostat-qcl</x:v>
      </x:c>
      <x:c r="D351" s="17" t="str">
        <x:v>2024</x:v>
      </x:c>
      <x:c r="E351" s="17" t="str">
        <x:v>FAOSTAT-QCL</x:v>
      </x:c>
      <x:c r="F351" s="17" t="str">
        <x:v>QCL:44:5412</x:v>
      </x:c>
      <x:c r="G351" s="17" t="str">
        <x:v>Yield — Barley</x:v>
      </x:c>
      <x:c r="H351" s="17" t="str">
        <x:v>kg/ha</x:v>
      </x:c>
      <x:c r="I351" s="76" t="n">
        <x:v>2332.5</x:v>
      </x:c>
      <x:c r="J351" s="17" t="str">
        <x:v>OBSERVED</x:v>
      </x:c>
      <x:c r="K351" s="17" t="str"/>
      <x:c r="L351" s="17" t="str">
        <x:v>https://www.fao.org/faostat/en/#data/QCL</x:v>
      </x:c>
      <x:c r="M351" s="17" t="str">
        <x:v>https://bulks-faostat.fao.org/production/Production_Crops_Livestock_E_Asia.zip</x:v>
      </x:c>
      <x:c r="N351" s="17" t="n">
        <x:v>46263.093028587966</x:v>
      </x:c>
    </x:row>
    <x:row r="352">
      <x:c r="A352" s="17" t="str">
        <x:v>OBSERVATION</x:v>
      </x:c>
      <x:c r="B352" s="17" t="str">
        <x:v>agriculture</x:v>
      </x:c>
      <x:c r="C352" s="17" t="str">
        <x:v>fao-faostat-qcl</x:v>
      </x:c>
      <x:c r="D352" s="17" t="str">
        <x:v>2024</x:v>
      </x:c>
      <x:c r="E352" s="17" t="str">
        <x:v>FAOSTAT-QCL</x:v>
      </x:c>
      <x:c r="F352" s="17" t="str">
        <x:v>QCL:44:5510</x:v>
      </x:c>
      <x:c r="G352" s="17" t="str">
        <x:v>Production — Barley</x:v>
      </x:c>
      <x:c r="H352" s="17" t="str">
        <x:v>t</x:v>
      </x:c>
      <x:c r="I352" s="76" t="n">
        <x:v>4000000</x:v>
      </x:c>
      <x:c r="J352" s="17" t="str">
        <x:v>OBSERVED</x:v>
      </x:c>
      <x:c r="K352" s="17" t="str"/>
      <x:c r="L352" s="17" t="str">
        <x:v>https://www.fao.org/faostat/en/#data/QCL</x:v>
      </x:c>
      <x:c r="M352" s="17" t="str">
        <x:v>https://bulks-faostat.fao.org/production/Production_Crops_Livestock_E_Asia.zip</x:v>
      </x:c>
      <x:c r="N352" s="17" t="n">
        <x:v>46263.093028587966</x:v>
      </x:c>
    </x:row>
    <x:row r="353">
      <x:c r="A353" s="17" t="str">
        <x:v>OBSERVATION</x:v>
      </x:c>
      <x:c r="B353" s="17" t="str">
        <x:v>agriculture</x:v>
      </x:c>
      <x:c r="C353" s="17" t="str">
        <x:v>fao-faostat-qcl</x:v>
      </x:c>
      <x:c r="D353" s="17" t="str">
        <x:v>2024</x:v>
      </x:c>
      <x:c r="E353" s="17" t="str">
        <x:v>FAOSTAT-QCL</x:v>
      </x:c>
      <x:c r="F353" s="17" t="str">
        <x:v>QCL:490:5312</x:v>
      </x:c>
      <x:c r="G353" s="17" t="str">
        <x:v>Area harvested — Oranges</x:v>
      </x:c>
      <x:c r="H353" s="17" t="str">
        <x:v>ha</x:v>
      </x:c>
      <x:c r="I353" s="76" t="n">
        <x:v>56868</x:v>
      </x:c>
      <x:c r="J353" s="17" t="str">
        <x:v>OBSERVED</x:v>
      </x:c>
      <x:c r="K353" s="17" t="str"/>
      <x:c r="L353" s="17" t="str">
        <x:v>https://www.fao.org/faostat/en/#data/QCL</x:v>
      </x:c>
      <x:c r="M353" s="17" t="str">
        <x:v>https://bulks-faostat.fao.org/production/Production_Crops_Livestock_E_Asia.zip</x:v>
      </x:c>
      <x:c r="N353" s="17" t="n">
        <x:v>46263.093028587966</x:v>
      </x:c>
    </x:row>
    <x:row r="354">
      <x:c r="A354" s="17" t="str">
        <x:v>OBSERVATION</x:v>
      </x:c>
      <x:c r="B354" s="17" t="str">
        <x:v>agriculture</x:v>
      </x:c>
      <x:c r="C354" s="17" t="str">
        <x:v>fao-faostat-qcl</x:v>
      </x:c>
      <x:c r="D354" s="17" t="str">
        <x:v>2024</x:v>
      </x:c>
      <x:c r="E354" s="17" t="str">
        <x:v>FAOSTAT-QCL</x:v>
      </x:c>
      <x:c r="F354" s="17" t="str">
        <x:v>QCL:490:5412</x:v>
      </x:c>
      <x:c r="G354" s="17" t="str">
        <x:v>Yield — Oranges</x:v>
      </x:c>
      <x:c r="H354" s="17" t="str">
        <x:v>kg/ha</x:v>
      </x:c>
      <x:c r="I354" s="76" t="n">
        <x:v>39180.5</x:v>
      </x:c>
      <x:c r="J354" s="17" t="str">
        <x:v>OBSERVED</x:v>
      </x:c>
      <x:c r="K354" s="17" t="str"/>
      <x:c r="L354" s="17" t="str">
        <x:v>https://www.fao.org/faostat/en/#data/QCL</x:v>
      </x:c>
      <x:c r="M354" s="17" t="str">
        <x:v>https://bulks-faostat.fao.org/production/Production_Crops_Livestock_E_Asia.zip</x:v>
      </x:c>
      <x:c r="N354" s="17" t="n">
        <x:v>46263.093028587966</x:v>
      </x:c>
    </x:row>
    <x:row r="355">
      <x:c r="A355" s="17" t="str">
        <x:v>OBSERVATION</x:v>
      </x:c>
      <x:c r="B355" s="17" t="str">
        <x:v>agriculture</x:v>
      </x:c>
      <x:c r="C355" s="17" t="str">
        <x:v>fao-faostat-qcl</x:v>
      </x:c>
      <x:c r="D355" s="17" t="str">
        <x:v>2024</x:v>
      </x:c>
      <x:c r="E355" s="17" t="str">
        <x:v>FAOSTAT-QCL</x:v>
      </x:c>
      <x:c r="F355" s="17" t="str">
        <x:v>QCL:490:5510</x:v>
      </x:c>
      <x:c r="G355" s="17" t="str">
        <x:v>Production — Oranges</x:v>
      </x:c>
      <x:c r="H355" s="17" t="str">
        <x:v>t</x:v>
      </x:c>
      <x:c r="I355" s="76" t="n">
        <x:v>2228113.85</x:v>
      </x:c>
      <x:c r="J355" s="17" t="str">
        <x:v>OBSERVED</x:v>
      </x:c>
      <x:c r="K355" s="17" t="str"/>
      <x:c r="L355" s="17" t="str">
        <x:v>https://www.fao.org/faostat/en/#data/QCL</x:v>
      </x:c>
      <x:c r="M355" s="17" t="str">
        <x:v>https://bulks-faostat.fao.org/production/Production_Crops_Livestock_E_Asia.zip</x:v>
      </x:c>
      <x:c r="N355" s="17" t="n">
        <x:v>46263.093028587966</x:v>
      </x:c>
    </x:row>
    <x:row r="356">
      <x:c r="A356" s="17" t="str">
        <x:v>OBSERVATION</x:v>
      </x:c>
      <x:c r="B356" s="17" t="str">
        <x:v>agriculture</x:v>
      </x:c>
      <x:c r="C356" s="17" t="str">
        <x:v>fao-faostat-qcl</x:v>
      </x:c>
      <x:c r="D356" s="17" t="str">
        <x:v>2024</x:v>
      </x:c>
      <x:c r="E356" s="17" t="str">
        <x:v>FAOSTAT-QCL</x:v>
      </x:c>
      <x:c r="F356" s="17" t="str">
        <x:v>QCL:515:5312</x:v>
      </x:c>
      <x:c r="G356" s="17" t="str">
        <x:v>Area harvested — Apples</x:v>
      </x:c>
      <x:c r="H356" s="17" t="str">
        <x:v>ha</x:v>
      </x:c>
      <x:c r="I356" s="76" t="n">
        <x:v>120514</x:v>
      </x:c>
      <x:c r="J356" s="17" t="str">
        <x:v>OBSERVED</x:v>
      </x:c>
      <x:c r="K356" s="17" t="str"/>
      <x:c r="L356" s="17" t="str">
        <x:v>https://www.fao.org/faostat/en/#data/QCL</x:v>
      </x:c>
      <x:c r="M356" s="17" t="str">
        <x:v>https://bulks-faostat.fao.org/production/Production_Crops_Livestock_E_Asia.zip</x:v>
      </x:c>
      <x:c r="N356" s="17" t="n">
        <x:v>46263.093028587966</x:v>
      </x:c>
    </x:row>
    <x:row r="357">
      <x:c r="A357" s="17" t="str">
        <x:v>OBSERVATION</x:v>
      </x:c>
      <x:c r="B357" s="17" t="str">
        <x:v>agriculture</x:v>
      </x:c>
      <x:c r="C357" s="17" t="str">
        <x:v>fao-faostat-qcl</x:v>
      </x:c>
      <x:c r="D357" s="17" t="str">
        <x:v>2024</x:v>
      </x:c>
      <x:c r="E357" s="17" t="str">
        <x:v>FAOSTAT-QCL</x:v>
      </x:c>
      <x:c r="F357" s="17" t="str">
        <x:v>QCL:515:5412</x:v>
      </x:c>
      <x:c r="G357" s="17" t="str">
        <x:v>Yield — Apples</x:v>
      </x:c>
      <x:c r="H357" s="17" t="str">
        <x:v>kg/ha</x:v>
      </x:c>
      <x:c r="I357" s="76" t="n">
        <x:v>19474.4</x:v>
      </x:c>
      <x:c r="J357" s="17" t="str">
        <x:v>OBSERVED</x:v>
      </x:c>
      <x:c r="K357" s="17" t="str"/>
      <x:c r="L357" s="17" t="str">
        <x:v>https://www.fao.org/faostat/en/#data/QCL</x:v>
      </x:c>
      <x:c r="M357" s="17" t="str">
        <x:v>https://bulks-faostat.fao.org/production/Production_Crops_Livestock_E_Asia.zip</x:v>
      </x:c>
      <x:c r="N357" s="17" t="n">
        <x:v>46263.093028587966</x:v>
      </x:c>
    </x:row>
    <x:row r="358">
      <x:c r="A358" s="17" t="str">
        <x:v>OBSERVATION</x:v>
      </x:c>
      <x:c r="B358" s="17" t="str">
        <x:v>agriculture</x:v>
      </x:c>
      <x:c r="C358" s="17" t="str">
        <x:v>fao-faostat-qcl</x:v>
      </x:c>
      <x:c r="D358" s="17" t="str">
        <x:v>2024</x:v>
      </x:c>
      <x:c r="E358" s="17" t="str">
        <x:v>FAOSTAT-QCL</x:v>
      </x:c>
      <x:c r="F358" s="17" t="str">
        <x:v>QCL:515:5510</x:v>
      </x:c>
      <x:c r="G358" s="17" t="str">
        <x:v>Production — Apples</x:v>
      </x:c>
      <x:c r="H358" s="17" t="str">
        <x:v>t</x:v>
      </x:c>
      <x:c r="I358" s="76" t="n">
        <x:v>2346928.78</x:v>
      </x:c>
      <x:c r="J358" s="17" t="str">
        <x:v>OBSERVED</x:v>
      </x:c>
      <x:c r="K358" s="17" t="str"/>
      <x:c r="L358" s="17" t="str">
        <x:v>https://www.fao.org/faostat/en/#data/QCL</x:v>
      </x:c>
      <x:c r="M358" s="17" t="str">
        <x:v>https://bulks-faostat.fao.org/production/Production_Crops_Livestock_E_Asia.zip</x:v>
      </x:c>
      <x:c r="N358" s="17" t="n">
        <x:v>46263.093028587966</x:v>
      </x:c>
    </x:row>
    <x:row r="359">
      <x:c r="A359" s="17" t="str">
        <x:v>OBSERVATION</x:v>
      </x:c>
      <x:c r="B359" s="17" t="str">
        <x:v>agriculture</x:v>
      </x:c>
      <x:c r="C359" s="17" t="str">
        <x:v>fao-faostat-qcl</x:v>
      </x:c>
      <x:c r="D359" s="17" t="str">
        <x:v>2024</x:v>
      </x:c>
      <x:c r="E359" s="17" t="str">
        <x:v>FAOSTAT-QCL</x:v>
      </x:c>
      <x:c r="F359" s="17" t="str">
        <x:v>QCL:560:5312</x:v>
      </x:c>
      <x:c r="G359" s="17" t="str">
        <x:v>Area harvested — Grapes</x:v>
      </x:c>
      <x:c r="H359" s="17" t="str">
        <x:v>ha</x:v>
      </x:c>
      <x:c r="I359" s="76" t="n">
        <x:v>119275</x:v>
      </x:c>
      <x:c r="J359" s="17" t="str">
        <x:v>OBSERVED</x:v>
      </x:c>
      <x:c r="K359" s="17" t="str"/>
      <x:c r="L359" s="17" t="str">
        <x:v>https://www.fao.org/faostat/en/#data/QCL</x:v>
      </x:c>
      <x:c r="M359" s="17" t="str">
        <x:v>https://bulks-faostat.fao.org/production/Production_Crops_Livestock_E_Asia.zip</x:v>
      </x:c>
      <x:c r="N359" s="17" t="n">
        <x:v>46263.093028587966</x:v>
      </x:c>
    </x:row>
    <x:row r="360">
      <x:c r="A360" s="17" t="str">
        <x:v>OBSERVATION</x:v>
      </x:c>
      <x:c r="B360" s="17" t="str">
        <x:v>agriculture</x:v>
      </x:c>
      <x:c r="C360" s="17" t="str">
        <x:v>fao-faostat-qcl</x:v>
      </x:c>
      <x:c r="D360" s="17" t="str">
        <x:v>2024</x:v>
      </x:c>
      <x:c r="E360" s="17" t="str">
        <x:v>FAOSTAT-QCL</x:v>
      </x:c>
      <x:c r="F360" s="17" t="str">
        <x:v>QCL:560:5412</x:v>
      </x:c>
      <x:c r="G360" s="17" t="str">
        <x:v>Yield — Grapes</x:v>
      </x:c>
      <x:c r="H360" s="17" t="str">
        <x:v>kg/ha</x:v>
      </x:c>
      <x:c r="I360" s="76" t="n">
        <x:v>13134.9</x:v>
      </x:c>
      <x:c r="J360" s="17" t="str">
        <x:v>OBSERVED</x:v>
      </x:c>
      <x:c r="K360" s="17" t="str"/>
      <x:c r="L360" s="17" t="str">
        <x:v>https://www.fao.org/faostat/en/#data/QCL</x:v>
      </x:c>
      <x:c r="M360" s="17" t="str">
        <x:v>https://bulks-faostat.fao.org/production/Production_Crops_Livestock_E_Asia.zip</x:v>
      </x:c>
      <x:c r="N360" s="17" t="n">
        <x:v>46263.093028587966</x:v>
      </x:c>
    </x:row>
    <x:row r="361">
      <x:c r="A361" s="17" t="str">
        <x:v>OBSERVATION</x:v>
      </x:c>
      <x:c r="B361" s="17" t="str">
        <x:v>agriculture</x:v>
      </x:c>
      <x:c r="C361" s="17" t="str">
        <x:v>fao-faostat-qcl</x:v>
      </x:c>
      <x:c r="D361" s="17" t="str">
        <x:v>2024</x:v>
      </x:c>
      <x:c r="E361" s="17" t="str">
        <x:v>FAOSTAT-QCL</x:v>
      </x:c>
      <x:c r="F361" s="17" t="str">
        <x:v>QCL:560:5510</x:v>
      </x:c>
      <x:c r="G361" s="17" t="str">
        <x:v>Production — Grapes</x:v>
      </x:c>
      <x:c r="H361" s="17" t="str">
        <x:v>t</x:v>
      </x:c>
      <x:c r="I361" s="76" t="n">
        <x:v>1566663.4</x:v>
      </x:c>
      <x:c r="J361" s="17" t="str">
        <x:v>OBSERVED</x:v>
      </x:c>
      <x:c r="K361" s="17" t="str"/>
      <x:c r="L361" s="17" t="str">
        <x:v>https://www.fao.org/faostat/en/#data/QCL</x:v>
      </x:c>
      <x:c r="M361" s="17" t="str">
        <x:v>https://bulks-faostat.fao.org/production/Production_Crops_Livestock_E_Asia.zip</x:v>
      </x:c>
      <x:c r="N361" s="17" t="n">
        <x:v>46263.093028587966</x:v>
      </x:c>
    </x:row>
    <x:row r="362">
      <x:c r="A362" s="17" t="str">
        <x:v>OBSERVATION</x:v>
      </x:c>
      <x:c r="B362" s="17" t="str">
        <x:v>agriculture</x:v>
      </x:c>
      <x:c r="C362" s="17" t="str">
        <x:v>fao-faostat-qcl</x:v>
      </x:c>
      <x:c r="D362" s="17" t="str">
        <x:v>2024</x:v>
      </x:c>
      <x:c r="E362" s="17" t="str">
        <x:v>FAOSTAT-QCL</x:v>
      </x:c>
      <x:c r="F362" s="17" t="str">
        <x:v>QCL:619:5312</x:v>
      </x:c>
      <x:c r="G362" s="17" t="str">
        <x:v>Area harvested — Other fruits, n.e.c.</x:v>
      </x:c>
      <x:c r="H362" s="17" t="str">
        <x:v>ha</x:v>
      </x:c>
      <x:c r="I362" s="76" t="n">
        <x:v>196599</x:v>
      </x:c>
      <x:c r="J362" s="17" t="str">
        <x:v>OBSERVED</x:v>
      </x:c>
      <x:c r="K362" s="17" t="str"/>
      <x:c r="L362" s="17" t="str">
        <x:v>https://www.fao.org/faostat/en/#data/QCL</x:v>
      </x:c>
      <x:c r="M362" s="17" t="str">
        <x:v>https://bulks-faostat.fao.org/production/Production_Crops_Livestock_E_Asia.zip</x:v>
      </x:c>
      <x:c r="N362" s="17" t="n">
        <x:v>46263.093028587966</x:v>
      </x:c>
    </x:row>
    <x:row r="363">
      <x:c r="A363" s="17" t="str">
        <x:v>OBSERVATION</x:v>
      </x:c>
      <x:c r="B363" s="17" t="str">
        <x:v>agriculture</x:v>
      </x:c>
      <x:c r="C363" s="17" t="str">
        <x:v>fao-faostat-qcl</x:v>
      </x:c>
      <x:c r="D363" s="17" t="str">
        <x:v>2024</x:v>
      </x:c>
      <x:c r="E363" s="17" t="str">
        <x:v>FAOSTAT-QCL</x:v>
      </x:c>
      <x:c r="F363" s="17" t="str">
        <x:v>QCL:619:5412</x:v>
      </x:c>
      <x:c r="G363" s="17" t="str">
        <x:v>Yield — Other fruits, n.e.c.</x:v>
      </x:c>
      <x:c r="H363" s="17" t="str">
        <x:v>kg/ha</x:v>
      </x:c>
      <x:c r="I363" s="76" t="n">
        <x:v>11899.4</x:v>
      </x:c>
      <x:c r="J363" s="17" t="str">
        <x:v>OBSERVED</x:v>
      </x:c>
      <x:c r="K363" s="17" t="str"/>
      <x:c r="L363" s="17" t="str">
        <x:v>https://www.fao.org/faostat/en/#data/QCL</x:v>
      </x:c>
      <x:c r="M363" s="17" t="str">
        <x:v>https://bulks-faostat.fao.org/production/Production_Crops_Livestock_E_Asia.zip</x:v>
      </x:c>
      <x:c r="N363" s="17" t="n">
        <x:v>46263.093028587966</x:v>
      </x:c>
    </x:row>
    <x:row r="364">
      <x:c r="A364" s="17" t="str">
        <x:v>OBSERVATION</x:v>
      </x:c>
      <x:c r="B364" s="17" t="str">
        <x:v>agriculture</x:v>
      </x:c>
      <x:c r="C364" s="17" t="str">
        <x:v>fao-faostat-qcl</x:v>
      </x:c>
      <x:c r="D364" s="17" t="str">
        <x:v>2024</x:v>
      </x:c>
      <x:c r="E364" s="17" t="str">
        <x:v>FAOSTAT-QCL</x:v>
      </x:c>
      <x:c r="F364" s="17" t="str">
        <x:v>QCL:619:5510</x:v>
      </x:c>
      <x:c r="G364" s="17" t="str">
        <x:v>Production — Other fruits, n.e.c.</x:v>
      </x:c>
      <x:c r="H364" s="17" t="str">
        <x:v>t</x:v>
      </x:c>
      <x:c r="I364" s="76" t="n">
        <x:v>2339410.58</x:v>
      </x:c>
      <x:c r="J364" s="17" t="str">
        <x:v>OBSERVED</x:v>
      </x:c>
      <x:c r="K364" s="17" t="str"/>
      <x:c r="L364" s="17" t="str">
        <x:v>https://www.fao.org/faostat/en/#data/QCL</x:v>
      </x:c>
      <x:c r="M364" s="17" t="str">
        <x:v>https://bulks-faostat.fao.org/production/Production_Crops_Livestock_E_Asia.zip</x:v>
      </x:c>
      <x:c r="N364" s="17" t="n">
        <x:v>46263.093028587966</x:v>
      </x:c>
    </x:row>
    <x:row r="365">
      <x:c r="A365" s="17" t="str">
        <x:v>OBSERVATION</x:v>
      </x:c>
      <x:c r="B365" s="17" t="str">
        <x:v>renewable_energy</x:v>
      </x:c>
      <x:c r="C365" s="17" t="str">
        <x:v>irena-stat</x:v>
      </x:c>
      <x:c r="D365" s="17" t="str">
        <x:v>2015</x:v>
      </x:c>
      <x:c r="E365" s="17" t="str">
        <x:v>IRENASTAT</x:v>
      </x:c>
      <x:c r="F365" s="17" t="str">
        <x:v>IRENA:CAPACITY:0:GRID_0</x:v>
      </x:c>
      <x:c r="G365" s="17" t="str">
        <x:v>Electricity capacity — Total renewable energy — OnGrid</x:v>
      </x:c>
      <x:c r="H365" s="17" t="str">
        <x:v>MW</x:v>
      </x:c>
      <x:c r="I365" s="76" t="n">
        <x:v>10411</x:v>
      </x:c>
      <x:c r="J365" s="17" t="str">
        <x:v>OBSERVED</x:v>
      </x:c>
      <x:c r="K365" s="17" t="str"/>
      <x:c r="L365" s="17" t="str">
        <x:v>https://pxweb.irena.org/pxweb/en/IRENASTAT/</x:v>
      </x:c>
      <x:c r="M365" s="17" t="str">
        <x:v>https://pxweb.irena.org/api/v1/en/IRENASTAT/Power%20Capacity%20and%20Generation/Country_ELECCAP_2026_H1_v-PX%201.px</x:v>
      </x:c>
      <x:c r="N365" s="17" t="n">
        <x:v>46263.093028587966</x:v>
      </x:c>
    </x:row>
    <x:row r="366">
      <x:c r="A366" s="17" t="str">
        <x:v>OBSERVATION</x:v>
      </x:c>
      <x:c r="B366" s="17" t="str">
        <x:v>renewable_energy</x:v>
      </x:c>
      <x:c r="C366" s="17" t="str">
        <x:v>irena-stat</x:v>
      </x:c>
      <x:c r="D366" s="17" t="str">
        <x:v>2015</x:v>
      </x:c>
      <x:c r="E366" s="17" t="str">
        <x:v>IRENASTAT</x:v>
      </x:c>
      <x:c r="F366" s="17" t="str">
        <x:v>IRENA:CAPACITY:0:GRID_1</x:v>
      </x:c>
      <x:c r="G366" s="17" t="str">
        <x:v>Electricity capacity — Total renewable energy — OffGrid</x:v>
      </x:c>
      <x:c r="H366" s="17" t="str">
        <x:v>MW</x:v>
      </x:c>
      <x:c r="I366" s="76" t="n">
        <x:v>0.38</x:v>
      </x:c>
      <x:c r="J366" s="17" t="str">
        <x:v>OBSERVED</x:v>
      </x:c>
      <x:c r="K366" s="17" t="str"/>
      <x:c r="L366" s="17" t="str">
        <x:v>https://pxweb.irena.org/pxweb/en/IRENASTAT/</x:v>
      </x:c>
      <x:c r="M366" s="17" t="str">
        <x:v>https://pxweb.irena.org/api/v1/en/IRENASTAT/Power%20Capacity%20and%20Generation/Country_ELECCAP_2026_H1_v-PX%201.px</x:v>
      </x:c>
      <x:c r="N366" s="17" t="n">
        <x:v>46263.093028587966</x:v>
      </x:c>
    </x:row>
    <x:row r="367">
      <x:c r="A367" s="17" t="str">
        <x:v>OBSERVATION</x:v>
      </x:c>
      <x:c r="B367" s="17" t="str">
        <x:v>renewable_energy</x:v>
      </x:c>
      <x:c r="C367" s="17" t="str">
        <x:v>irena-stat</x:v>
      </x:c>
      <x:c r="D367" s="17" t="str">
        <x:v>2015</x:v>
      </x:c>
      <x:c r="E367" s="17" t="str">
        <x:v>IRENASTAT</x:v>
      </x:c>
      <x:c r="F367" s="17" t="str">
        <x:v>IRENA:CAPACITY:10:GRID_0</x:v>
      </x:c>
      <x:c r="G367" s="17" t="str">
        <x:v>Electricity capacity — Bioenergy — OnGrid</x:v>
      </x:c>
      <x:c r="H367" s="17" t="str">
        <x:v>MW</x:v>
      </x:c>
      <x:c r="I367" s="76" t="n">
        <x:v>10.56</x:v>
      </x:c>
      <x:c r="J367" s="17" t="str">
        <x:v>OBSERVED</x:v>
      </x:c>
      <x:c r="K367" s="17" t="str"/>
      <x:c r="L367" s="17" t="str">
        <x:v>https://pxweb.irena.org/pxweb/en/IRENASTAT/</x:v>
      </x:c>
      <x:c r="M367" s="17" t="str">
        <x:v>https://pxweb.irena.org/api/v1/en/IRENASTAT/Power%20Capacity%20and%20Generation/Country_ELECCAP_2026_H1_v-PX%201.px</x:v>
      </x:c>
      <x:c r="N367" s="17" t="n">
        <x:v>46263.093028587966</x:v>
      </x:c>
    </x:row>
    <x:row r="368">
      <x:c r="A368" s="17" t="str">
        <x:v>OBSERVATION</x:v>
      </x:c>
      <x:c r="B368" s="17" t="str">
        <x:v>renewable_energy</x:v>
      </x:c>
      <x:c r="C368" s="17" t="str">
        <x:v>irena-stat</x:v>
      </x:c>
      <x:c r="D368" s="17" t="str">
        <x:v>2015</x:v>
      </x:c>
      <x:c r="E368" s="17" t="str">
        <x:v>IRENASTAT</x:v>
      </x:c>
      <x:c r="F368" s="17" t="str">
        <x:v>IRENA:CAPACITY:16:GRID_0</x:v>
      </x:c>
      <x:c r="G368" s="17" t="str">
        <x:v>Electricity capacity — Total non-renewable energy — OnGrid</x:v>
      </x:c>
      <x:c r="H368" s="17" t="str">
        <x:v>MW</x:v>
      </x:c>
      <x:c r="I368" s="76" t="n">
        <x:v>62902</x:v>
      </x:c>
      <x:c r="J368" s="17" t="str">
        <x:v>OBSERVED</x:v>
      </x:c>
      <x:c r="K368" s="17" t="str"/>
      <x:c r="L368" s="17" t="str">
        <x:v>https://pxweb.irena.org/pxweb/en/IRENASTAT/</x:v>
      </x:c>
      <x:c r="M368" s="17" t="str">
        <x:v>https://pxweb.irena.org/api/v1/en/IRENASTAT/Power%20Capacity%20and%20Generation/Country_ELECCAP_2026_H1_v-PX%201.px</x:v>
      </x:c>
      <x:c r="N368" s="17" t="n">
        <x:v>46263.093028587966</x:v>
      </x:c>
    </x:row>
    <x:row r="369">
      <x:c r="A369" s="17" t="str">
        <x:v>OBSERVATION</x:v>
      </x:c>
      <x:c r="B369" s="17" t="str">
        <x:v>renewable_energy</x:v>
      </x:c>
      <x:c r="C369" s="17" t="str">
        <x:v>irena-stat</x:v>
      </x:c>
      <x:c r="D369" s="17" t="str">
        <x:v>2015</x:v>
      </x:c>
      <x:c r="E369" s="17" t="str">
        <x:v>IRENASTAT</x:v>
      </x:c>
      <x:c r="F369" s="17" t="str">
        <x:v>IRENA:CAPACITY:2:GRID_0</x:v>
      </x:c>
      <x:c r="G369" s="17" t="str">
        <x:v>Electricity capacity — Solar photovoltaic — OnGrid</x:v>
      </x:c>
      <x:c r="H369" s="17" t="str">
        <x:v>MW</x:v>
      </x:c>
      <x:c r="I369" s="76" t="n">
        <x:v>9</x:v>
      </x:c>
      <x:c r="J369" s="17" t="str">
        <x:v>OBSERVED</x:v>
      </x:c>
      <x:c r="K369" s="17" t="str"/>
      <x:c r="L369" s="17" t="str">
        <x:v>https://pxweb.irena.org/pxweb/en/IRENASTAT/</x:v>
      </x:c>
      <x:c r="M369" s="17" t="str">
        <x:v>https://pxweb.irena.org/api/v1/en/IRENASTAT/Power%20Capacity%20and%20Generation/Country_ELECCAP_2026_H1_v-PX%201.px</x:v>
      </x:c>
      <x:c r="N369" s="17" t="n">
        <x:v>46263.093028587966</x:v>
      </x:c>
    </x:row>
    <x:row r="370">
      <x:c r="A370" s="17" t="str">
        <x:v>OBSERVATION</x:v>
      </x:c>
      <x:c r="B370" s="17" t="str">
        <x:v>renewable_energy</x:v>
      </x:c>
      <x:c r="C370" s="17" t="str">
        <x:v>irena-stat</x:v>
      </x:c>
      <x:c r="D370" s="17" t="str">
        <x:v>2015</x:v>
      </x:c>
      <x:c r="E370" s="17" t="str">
        <x:v>IRENASTAT</x:v>
      </x:c>
      <x:c r="F370" s="17" t="str">
        <x:v>IRENA:CAPACITY:2:GRID_1</x:v>
      </x:c>
      <x:c r="G370" s="17" t="str">
        <x:v>Electricity capacity — Solar photovoltaic — OffGrid</x:v>
      </x:c>
      <x:c r="H370" s="17" t="str">
        <x:v>MW</x:v>
      </x:c>
      <x:c r="I370" s="76" t="n">
        <x:v>0.38</x:v>
      </x:c>
      <x:c r="J370" s="17" t="str">
        <x:v>OBSERVED</x:v>
      </x:c>
      <x:c r="K370" s="17" t="str"/>
      <x:c r="L370" s="17" t="str">
        <x:v>https://pxweb.irena.org/pxweb/en/IRENASTAT/</x:v>
      </x:c>
      <x:c r="M370" s="17" t="str">
        <x:v>https://pxweb.irena.org/api/v1/en/IRENASTAT/Power%20Capacity%20and%20Generation/Country_ELECCAP_2026_H1_v-PX%201.px</x:v>
      </x:c>
      <x:c r="N370" s="17" t="n">
        <x:v>46263.093028587966</x:v>
      </x:c>
    </x:row>
    <x:row r="371">
      <x:c r="A371" s="17" t="str">
        <x:v>OBSERVATION</x:v>
      </x:c>
      <x:c r="B371" s="17" t="str">
        <x:v>renewable_energy</x:v>
      </x:c>
      <x:c r="C371" s="17" t="str">
        <x:v>irena-stat</x:v>
      </x:c>
      <x:c r="D371" s="17" t="str">
        <x:v>2015</x:v>
      </x:c>
      <x:c r="E371" s="17" t="str">
        <x:v>IRENASTAT</x:v>
      </x:c>
      <x:c r="F371" s="17" t="str">
        <x:v>IRENA:CAPACITY:20:GRID_0</x:v>
      </x:c>
      <x:c r="G371" s="17" t="str">
        <x:v>Electricity capacity — Natural gas — OnGrid</x:v>
      </x:c>
      <x:c r="H371" s="17" t="str">
        <x:v>MW</x:v>
      </x:c>
      <x:c r="I371" s="76" t="n">
        <x:v>26870</x:v>
      </x:c>
      <x:c r="J371" s="17" t="str">
        <x:v>OBSERVED</x:v>
      </x:c>
      <x:c r="K371" s="17" t="str"/>
      <x:c r="L371" s="17" t="str">
        <x:v>https://pxweb.irena.org/pxweb/en/IRENASTAT/</x:v>
      </x:c>
      <x:c r="M371" s="17" t="str">
        <x:v>https://pxweb.irena.org/api/v1/en/IRENASTAT/Power%20Capacity%20and%20Generation/Country_ELECCAP_2026_H1_v-PX%201.px</x:v>
      </x:c>
      <x:c r="N371" s="17" t="n">
        <x:v>46263.093028587966</x:v>
      </x:c>
    </x:row>
    <x:row r="372">
      <x:c r="A372" s="17" t="str">
        <x:v>OBSERVATION</x:v>
      </x:c>
      <x:c r="B372" s="17" t="str">
        <x:v>renewable_energy</x:v>
      </x:c>
      <x:c r="C372" s="17" t="str">
        <x:v>irena-stat</x:v>
      </x:c>
      <x:c r="D372" s="17" t="str">
        <x:v>2015</x:v>
      </x:c>
      <x:c r="E372" s="17" t="str">
        <x:v>IRENASTAT</x:v>
      </x:c>
      <x:c r="F372" s="17" t="str">
        <x:v>IRENA:CAPACITY:4:GRID_0</x:v>
      </x:c>
      <x:c r="G372" s="17" t="str">
        <x:v>Electricity capacity — Wind energy — OnGrid</x:v>
      </x:c>
      <x:c r="H372" s="17" t="str">
        <x:v>MW</x:v>
      </x:c>
      <x:c r="I372" s="76" t="n">
        <x:v>153.44</x:v>
      </x:c>
      <x:c r="J372" s="17" t="str">
        <x:v>OBSERVED</x:v>
      </x:c>
      <x:c r="K372" s="17" t="str"/>
      <x:c r="L372" s="17" t="str">
        <x:v>https://pxweb.irena.org/pxweb/en/IRENASTAT/</x:v>
      </x:c>
      <x:c r="M372" s="17" t="str">
        <x:v>https://pxweb.irena.org/api/v1/en/IRENASTAT/Power%20Capacity%20and%20Generation/Country_ELECCAP_2026_H1_v-PX%201.px</x:v>
      </x:c>
      <x:c r="N372" s="17" t="n">
        <x:v>46263.093028587966</x:v>
      </x:c>
    </x:row>
    <x:row r="373">
      <x:c r="A373" s="17" t="str">
        <x:v>OBSERVATION</x:v>
      </x:c>
      <x:c r="B373" s="17" t="str">
        <x:v>renewable_energy</x:v>
      </x:c>
      <x:c r="C373" s="17" t="str">
        <x:v>irena-stat</x:v>
      </x:c>
      <x:c r="D373" s="17" t="str">
        <x:v>2015</x:v>
      </x:c>
      <x:c r="E373" s="17" t="str">
        <x:v>IRENASTAT</x:v>
      </x:c>
      <x:c r="F373" s="17" t="str">
        <x:v>IRENA:CAPACITY:5:GRID_0</x:v>
      </x:c>
      <x:c r="G373" s="17" t="str">
        <x:v>Electricity capacity — Onshore wind energy — OnGrid</x:v>
      </x:c>
      <x:c r="H373" s="17" t="str">
        <x:v>MW</x:v>
      </x:c>
      <x:c r="I373" s="76" t="n">
        <x:v>153.44</x:v>
      </x:c>
      <x:c r="J373" s="17" t="str">
        <x:v>OBSERVED</x:v>
      </x:c>
      <x:c r="K373" s="17" t="str"/>
      <x:c r="L373" s="17" t="str">
        <x:v>https://pxweb.irena.org/pxweb/en/IRENASTAT/</x:v>
      </x:c>
      <x:c r="M373" s="17" t="str">
        <x:v>https://pxweb.irena.org/api/v1/en/IRENASTAT/Power%20Capacity%20and%20Generation/Country_ELECCAP_2026_H1_v-PX%201.px</x:v>
      </x:c>
      <x:c r="N373" s="17" t="n">
        <x:v>46263.093028587966</x:v>
      </x:c>
    </x:row>
    <x:row r="374">
      <x:c r="A374" s="17" t="str">
        <x:v>OBSERVATION</x:v>
      </x:c>
      <x:c r="B374" s="17" t="str">
        <x:v>renewable_energy</x:v>
      </x:c>
      <x:c r="C374" s="17" t="str">
        <x:v>irena-stat</x:v>
      </x:c>
      <x:c r="D374" s="17" t="str">
        <x:v>2015</x:v>
      </x:c>
      <x:c r="E374" s="17" t="str">
        <x:v>IRENASTAT</x:v>
      </x:c>
      <x:c r="F374" s="17" t="str">
        <x:v>IRENA:CAPACITY:7:GRID_0</x:v>
      </x:c>
      <x:c r="G374" s="17" t="str">
        <x:v>Electricity capacity — Renewable hydropower — OnGrid</x:v>
      </x:c>
      <x:c r="H374" s="17" t="str">
        <x:v>MW</x:v>
      </x:c>
      <x:c r="I374" s="76" t="n">
        <x:v>10238</x:v>
      </x:c>
      <x:c r="J374" s="17" t="str">
        <x:v>OBSERVED</x:v>
      </x:c>
      <x:c r="K374" s="17" t="str"/>
      <x:c r="L374" s="17" t="str">
        <x:v>https://pxweb.irena.org/pxweb/en/IRENASTAT/</x:v>
      </x:c>
      <x:c r="M374" s="17" t="str">
        <x:v>https://pxweb.irena.org/api/v1/en/IRENASTAT/Power%20Capacity%20and%20Generation/Country_ELECCAP_2026_H1_v-PX%201.px</x:v>
      </x:c>
      <x:c r="N374" s="17" t="n">
        <x:v>46263.093028587966</x:v>
      </x:c>
    </x:row>
    <x:row r="375">
      <x:c r="A375" s="17" t="str">
        <x:v>OBSERVATION</x:v>
      </x:c>
      <x:c r="B375" s="17" t="str">
        <x:v>renewable_energy</x:v>
      </x:c>
      <x:c r="C375" s="17" t="str">
        <x:v>irena-stat</x:v>
      </x:c>
      <x:c r="D375" s="17" t="str">
        <x:v>2015</x:v>
      </x:c>
      <x:c r="E375" s="17" t="str">
        <x:v>IRENASTAT</x:v>
      </x:c>
      <x:c r="F375" s="17" t="str">
        <x:v>IRENA:GENERATION:0:GRID_2</x:v>
      </x:c>
      <x:c r="G375" s="17" t="str">
        <x:v>Electricity generation — Total renewable — All</x:v>
      </x:c>
      <x:c r="H375" s="17" t="str">
        <x:v>GWh</x:v>
      </x:c>
      <x:c r="I375" s="76" t="n">
        <x:v>14347.06</x:v>
      </x:c>
      <x:c r="J375" s="17" t="str">
        <x:v>OBSERVED</x:v>
      </x:c>
      <x:c r="K375" s="17" t="str"/>
      <x:c r="L375" s="17" t="str">
        <x:v>https://pxweb.irena.org/pxweb/en/IRENASTAT/</x:v>
      </x:c>
      <x:c r="M375" s="17" t="str">
        <x:v>https://pxweb.irena.org/api/v1/en/IRENASTAT/Power%20Capacity%20and%20Generation/Country_ELECGEN_2025_H2_v-PX%201.px</x:v>
      </x:c>
      <x:c r="N375" s="17" t="n">
        <x:v>46263.093028587966</x:v>
      </x:c>
    </x:row>
    <x:row r="376">
      <x:c r="A376" s="17" t="str">
        <x:v>OBSERVATION</x:v>
      </x:c>
      <x:c r="B376" s="17" t="str">
        <x:v>renewable_energy</x:v>
      </x:c>
      <x:c r="C376" s="17" t="str">
        <x:v>irena-stat</x:v>
      </x:c>
      <x:c r="D376" s="17" t="str">
        <x:v>2015</x:v>
      </x:c>
      <x:c r="E376" s="17" t="str">
        <x:v>IRENASTAT</x:v>
      </x:c>
      <x:c r="F376" s="17" t="str">
        <x:v>IRENA:GENERATION:1:GRID_2</x:v>
      </x:c>
      <x:c r="G376" s="17" t="str">
        <x:v>Electricity generation — Solar photovoltaic — All</x:v>
      </x:c>
      <x:c r="H376" s="17" t="str">
        <x:v>GWh</x:v>
      </x:c>
      <x:c r="I376" s="76" t="n">
        <x:v>1.49</x:v>
      </x:c>
      <x:c r="J376" s="17" t="str">
        <x:v>OBSERVED</x:v>
      </x:c>
      <x:c r="K376" s="17" t="str"/>
      <x:c r="L376" s="17" t="str">
        <x:v>https://pxweb.irena.org/pxweb/en/IRENASTAT/</x:v>
      </x:c>
      <x:c r="M376" s="17" t="str">
        <x:v>https://pxweb.irena.org/api/v1/en/IRENASTAT/Power%20Capacity%20and%20Generation/Country_ELECGEN_2025_H2_v-PX%201.px</x:v>
      </x:c>
      <x:c r="N376" s="17" t="n">
        <x:v>46263.093028587966</x:v>
      </x:c>
    </x:row>
    <x:row r="377">
      <x:c r="A377" s="17" t="str">
        <x:v>OBSERVATION</x:v>
      </x:c>
      <x:c r="B377" s="17" t="str">
        <x:v>renewable_energy</x:v>
      </x:c>
      <x:c r="C377" s="17" t="str">
        <x:v>irena-stat</x:v>
      </x:c>
      <x:c r="D377" s="17" t="str">
        <x:v>2015</x:v>
      </x:c>
      <x:c r="E377" s="17" t="str">
        <x:v>IRENASTAT</x:v>
      </x:c>
      <x:c r="F377" s="17" t="str">
        <x:v>IRENA:GENERATION:13:GRID_2</x:v>
      </x:c>
      <x:c r="G377" s="17" t="str">
        <x:v>Electricity generation — Total non-renewable — All</x:v>
      </x:c>
      <x:c r="H377" s="17" t="str">
        <x:v>GWh</x:v>
      </x:c>
      <x:c r="I377" s="76" t="n">
        <x:v>266342.71</x:v>
      </x:c>
      <x:c r="J377" s="17" t="str">
        <x:v>OBSERVED</x:v>
      </x:c>
      <x:c r="K377" s="17" t="str"/>
      <x:c r="L377" s="17" t="str">
        <x:v>https://pxweb.irena.org/pxweb/en/IRENASTAT/</x:v>
      </x:c>
      <x:c r="M377" s="17" t="str">
        <x:v>https://pxweb.irena.org/api/v1/en/IRENASTAT/Power%20Capacity%20and%20Generation/Country_ELECGEN_2025_H2_v-PX%201.px</x:v>
      </x:c>
      <x:c r="N377" s="17" t="n">
        <x:v>46263.093028587966</x:v>
      </x:c>
    </x:row>
    <x:row r="378">
      <x:c r="A378" s="17" t="str">
        <x:v>OBSERVATION</x:v>
      </x:c>
      <x:c r="B378" s="17" t="str">
        <x:v>renewable_energy</x:v>
      </x:c>
      <x:c r="C378" s="17" t="str">
        <x:v>irena-stat</x:v>
      </x:c>
      <x:c r="D378" s="17" t="str">
        <x:v>2015</x:v>
      </x:c>
      <x:c r="E378" s="17" t="str">
        <x:v>IRENASTAT</x:v>
      </x:c>
      <x:c r="F378" s="17" t="str">
        <x:v>IRENA:GENERATION:16:GRID_2</x:v>
      </x:c>
      <x:c r="G378" s="17" t="str">
        <x:v>Electricity generation — Natural gas — All</x:v>
      </x:c>
      <x:c r="H378" s="17" t="str">
        <x:v>GWh</x:v>
      </x:c>
      <x:c r="I378" s="76" t="n">
        <x:v>222448</x:v>
      </x:c>
      <x:c r="J378" s="17" t="str">
        <x:v>OBSERVED</x:v>
      </x:c>
      <x:c r="K378" s="17" t="str"/>
      <x:c r="L378" s="17" t="str">
        <x:v>https://pxweb.irena.org/pxweb/en/IRENASTAT/</x:v>
      </x:c>
      <x:c r="M378" s="17" t="str">
        <x:v>https://pxweb.irena.org/api/v1/en/IRENASTAT/Power%20Capacity%20and%20Generation/Country_ELECGEN_2025_H2_v-PX%201.px</x:v>
      </x:c>
      <x:c r="N378" s="17" t="n">
        <x:v>46263.093028587966</x:v>
      </x:c>
    </x:row>
    <x:row r="379">
      <x:c r="A379" s="17" t="str">
        <x:v>OBSERVATION</x:v>
      </x:c>
      <x:c r="B379" s="17" t="str">
        <x:v>renewable_energy</x:v>
      </x:c>
      <x:c r="C379" s="17" t="str">
        <x:v>irena-stat</x:v>
      </x:c>
      <x:c r="D379" s="17" t="str">
        <x:v>2015</x:v>
      </x:c>
      <x:c r="E379" s="17" t="str">
        <x:v>IRENASTAT</x:v>
      </x:c>
      <x:c r="F379" s="17" t="str">
        <x:v>IRENA:GENERATION:3:GRID_2</x:v>
      </x:c>
      <x:c r="G379" s="17" t="str">
        <x:v>Electricity generation — Onshore wind energy — All</x:v>
      </x:c>
      <x:c r="H379" s="17" t="str">
        <x:v>GWh</x:v>
      </x:c>
      <x:c r="I379" s="76" t="n">
        <x:v>242.23</x:v>
      </x:c>
      <x:c r="J379" s="17" t="str">
        <x:v>OBSERVED</x:v>
      </x:c>
      <x:c r="K379" s="17" t="str"/>
      <x:c r="L379" s="17" t="str">
        <x:v>https://pxweb.irena.org/pxweb/en/IRENASTAT/</x:v>
      </x:c>
      <x:c r="M379" s="17" t="str">
        <x:v>https://pxweb.irena.org/api/v1/en/IRENASTAT/Power%20Capacity%20and%20Generation/Country_ELECGEN_2025_H2_v-PX%201.px</x:v>
      </x:c>
      <x:c r="N379" s="17" t="n">
        <x:v>46263.093028587966</x:v>
      </x:c>
    </x:row>
    <x:row r="380">
      <x:c r="A380" s="17" t="str">
        <x:v>OBSERVATION</x:v>
      </x:c>
      <x:c r="B380" s="17" t="str">
        <x:v>renewable_energy</x:v>
      </x:c>
      <x:c r="C380" s="17" t="str">
        <x:v>irena-stat</x:v>
      </x:c>
      <x:c r="D380" s="17" t="str">
        <x:v>2015</x:v>
      </x:c>
      <x:c r="E380" s="17" t="str">
        <x:v>IRENASTAT</x:v>
      </x:c>
      <x:c r="F380" s="17" t="str">
        <x:v>IRENA:GENERATION:5:GRID_2</x:v>
      </x:c>
      <x:c r="G380" s="17" t="str">
        <x:v>Electricity generation — Renewable hydropower — All</x:v>
      </x:c>
      <x:c r="H380" s="17" t="str">
        <x:v>GWh</x:v>
      </x:c>
      <x:c r="I380" s="76" t="n">
        <x:v>14087</x:v>
      </x:c>
      <x:c r="J380" s="17" t="str">
        <x:v>OBSERVED</x:v>
      </x:c>
      <x:c r="K380" s="17" t="str"/>
      <x:c r="L380" s="17" t="str">
        <x:v>https://pxweb.irena.org/pxweb/en/IRENASTAT/</x:v>
      </x:c>
      <x:c r="M380" s="17" t="str">
        <x:v>https://pxweb.irena.org/api/v1/en/IRENASTAT/Power%20Capacity%20and%20Generation/Country_ELECGEN_2025_H2_v-PX%201.px</x:v>
      </x:c>
      <x:c r="N380" s="17" t="n">
        <x:v>46263.093028587966</x:v>
      </x:c>
    </x:row>
    <x:row r="381">
      <x:c r="A381" s="17" t="str">
        <x:v>OBSERVATION</x:v>
      </x:c>
      <x:c r="B381" s="17" t="str">
        <x:v>renewable_energy</x:v>
      </x:c>
      <x:c r="C381" s="17" t="str">
        <x:v>irena-stat</x:v>
      </x:c>
      <x:c r="D381" s="17" t="str">
        <x:v>2016</x:v>
      </x:c>
      <x:c r="E381" s="17" t="str">
        <x:v>IRENASTAT</x:v>
      </x:c>
      <x:c r="F381" s="17" t="str">
        <x:v>IRENA:CAPACITY:0:GRID_0</x:v>
      </x:c>
      <x:c r="G381" s="17" t="str">
        <x:v>Electricity capacity — Total renewable energy — OnGrid</x:v>
      </x:c>
      <x:c r="H381" s="17" t="str">
        <x:v>MW</x:v>
      </x:c>
      <x:c r="I381" s="76" t="n">
        <x:v>10782.33</x:v>
      </x:c>
      <x:c r="J381" s="17" t="str">
        <x:v>OBSERVED</x:v>
      </x:c>
      <x:c r="K381" s="17" t="str"/>
      <x:c r="L381" s="17" t="str">
        <x:v>https://pxweb.irena.org/pxweb/en/IRENASTAT/</x:v>
      </x:c>
      <x:c r="M381" s="17" t="str">
        <x:v>https://pxweb.irena.org/api/v1/en/IRENASTAT/Power%20Capacity%20and%20Generation/Country_ELECCAP_2026_H1_v-PX%201.px</x:v>
      </x:c>
      <x:c r="N381" s="17" t="n">
        <x:v>46263.093028587966</x:v>
      </x:c>
    </x:row>
    <x:row r="382">
      <x:c r="A382" s="17" t="str">
        <x:v>OBSERVATION</x:v>
      </x:c>
      <x:c r="B382" s="17" t="str">
        <x:v>renewable_energy</x:v>
      </x:c>
      <x:c r="C382" s="17" t="str">
        <x:v>irena-stat</x:v>
      </x:c>
      <x:c r="D382" s="17" t="str">
        <x:v>2016</x:v>
      </x:c>
      <x:c r="E382" s="17" t="str">
        <x:v>IRENASTAT</x:v>
      </x:c>
      <x:c r="F382" s="17" t="str">
        <x:v>IRENA:CAPACITY:0:GRID_1</x:v>
      </x:c>
      <x:c r="G382" s="17" t="str">
        <x:v>Electricity capacity — Total renewable energy — OffGrid</x:v>
      </x:c>
      <x:c r="H382" s="17" t="str">
        <x:v>MW</x:v>
      </x:c>
      <x:c r="I382" s="76" t="n">
        <x:v>0.38</x:v>
      </x:c>
      <x:c r="J382" s="17" t="str">
        <x:v>OBSERVED</x:v>
      </x:c>
      <x:c r="K382" s="17" t="str"/>
      <x:c r="L382" s="17" t="str">
        <x:v>https://pxweb.irena.org/pxweb/en/IRENASTAT/</x:v>
      </x:c>
      <x:c r="M382" s="17" t="str">
        <x:v>https://pxweb.irena.org/api/v1/en/IRENASTAT/Power%20Capacity%20and%20Generation/Country_ELECCAP_2026_H1_v-PX%201.px</x:v>
      </x:c>
      <x:c r="N382" s="17" t="n">
        <x:v>46263.093028587966</x:v>
      </x:c>
    </x:row>
    <x:row r="383">
      <x:c r="A383" s="17" t="str">
        <x:v>OBSERVATION</x:v>
      </x:c>
      <x:c r="B383" s="17" t="str">
        <x:v>renewable_energy</x:v>
      </x:c>
      <x:c r="C383" s="17" t="str">
        <x:v>irena-stat</x:v>
      </x:c>
      <x:c r="D383" s="17" t="str">
        <x:v>2016</x:v>
      </x:c>
      <x:c r="E383" s="17" t="str">
        <x:v>IRENASTAT</x:v>
      </x:c>
      <x:c r="F383" s="17" t="str">
        <x:v>IRENA:CAPACITY:10:GRID_0</x:v>
      </x:c>
      <x:c r="G383" s="17" t="str">
        <x:v>Electricity capacity — Bioenergy — OnGrid</x:v>
      </x:c>
      <x:c r="H383" s="17" t="str">
        <x:v>MW</x:v>
      </x:c>
      <x:c r="I383" s="76" t="n">
        <x:v>10.56</x:v>
      </x:c>
      <x:c r="J383" s="17" t="str">
        <x:v>OBSERVED</x:v>
      </x:c>
      <x:c r="K383" s="17" t="str"/>
      <x:c r="L383" s="17" t="str">
        <x:v>https://pxweb.irena.org/pxweb/en/IRENASTAT/</x:v>
      </x:c>
      <x:c r="M383" s="17" t="str">
        <x:v>https://pxweb.irena.org/api/v1/en/IRENASTAT/Power%20Capacity%20and%20Generation/Country_ELECCAP_2026_H1_v-PX%201.px</x:v>
      </x:c>
      <x:c r="N383" s="17" t="n">
        <x:v>46263.093028587966</x:v>
      </x:c>
    </x:row>
    <x:row r="384">
      <x:c r="A384" s="17" t="str">
        <x:v>OBSERVATION</x:v>
      </x:c>
      <x:c r="B384" s="17" t="str">
        <x:v>renewable_energy</x:v>
      </x:c>
      <x:c r="C384" s="17" t="str">
        <x:v>irena-stat</x:v>
      </x:c>
      <x:c r="D384" s="17" t="str">
        <x:v>2016</x:v>
      </x:c>
      <x:c r="E384" s="17" t="str">
        <x:v>IRENASTAT</x:v>
      </x:c>
      <x:c r="F384" s="17" t="str">
        <x:v>IRENA:CAPACITY:16:GRID_0</x:v>
      </x:c>
      <x:c r="G384" s="17" t="str">
        <x:v>Electricity capacity — Total non-renewable energy — OnGrid</x:v>
      </x:c>
      <x:c r="H384" s="17" t="str">
        <x:v>MW</x:v>
      </x:c>
      <x:c r="I384" s="76" t="n">
        <x:v>64898</x:v>
      </x:c>
      <x:c r="J384" s="17" t="str">
        <x:v>OBSERVED</x:v>
      </x:c>
      <x:c r="K384" s="17" t="str"/>
      <x:c r="L384" s="17" t="str">
        <x:v>https://pxweb.irena.org/pxweb/en/IRENASTAT/</x:v>
      </x:c>
      <x:c r="M384" s="17" t="str">
        <x:v>https://pxweb.irena.org/api/v1/en/IRENASTAT/Power%20Capacity%20and%20Generation/Country_ELECCAP_2026_H1_v-PX%201.px</x:v>
      </x:c>
      <x:c r="N384" s="17" t="n">
        <x:v>46263.093028587966</x:v>
      </x:c>
    </x:row>
    <x:row r="385">
      <x:c r="A385" s="17" t="str">
        <x:v>OBSERVATION</x:v>
      </x:c>
      <x:c r="B385" s="17" t="str">
        <x:v>renewable_energy</x:v>
      </x:c>
      <x:c r="C385" s="17" t="str">
        <x:v>irena-stat</x:v>
      </x:c>
      <x:c r="D385" s="17" t="str">
        <x:v>2016</x:v>
      </x:c>
      <x:c r="E385" s="17" t="str">
        <x:v>IRENASTAT</x:v>
      </x:c>
      <x:c r="F385" s="17" t="str">
        <x:v>IRENA:CAPACITY:2:GRID_0</x:v>
      </x:c>
      <x:c r="G385" s="17" t="str">
        <x:v>Electricity capacity — Solar photovoltaic — OnGrid</x:v>
      </x:c>
      <x:c r="H385" s="17" t="str">
        <x:v>MW</x:v>
      </x:c>
      <x:c r="I385" s="76" t="n">
        <x:v>42.83</x:v>
      </x:c>
      <x:c r="J385" s="17" t="str">
        <x:v>OBSERVED</x:v>
      </x:c>
      <x:c r="K385" s="17" t="str"/>
      <x:c r="L385" s="17" t="str">
        <x:v>https://pxweb.irena.org/pxweb/en/IRENASTAT/</x:v>
      </x:c>
      <x:c r="M385" s="17" t="str">
        <x:v>https://pxweb.irena.org/api/v1/en/IRENASTAT/Power%20Capacity%20and%20Generation/Country_ELECCAP_2026_H1_v-PX%201.px</x:v>
      </x:c>
      <x:c r="N385" s="17" t="n">
        <x:v>46263.093028587966</x:v>
      </x:c>
    </x:row>
    <x:row r="386">
      <x:c r="A386" s="17" t="str">
        <x:v>OBSERVATION</x:v>
      </x:c>
      <x:c r="B386" s="17" t="str">
        <x:v>renewable_energy</x:v>
      </x:c>
      <x:c r="C386" s="17" t="str">
        <x:v>irena-stat</x:v>
      </x:c>
      <x:c r="D386" s="17" t="str">
        <x:v>2016</x:v>
      </x:c>
      <x:c r="E386" s="17" t="str">
        <x:v>IRENASTAT</x:v>
      </x:c>
      <x:c r="F386" s="17" t="str">
        <x:v>IRENA:CAPACITY:2:GRID_1</x:v>
      </x:c>
      <x:c r="G386" s="17" t="str">
        <x:v>Electricity capacity — Solar photovoltaic — OffGrid</x:v>
      </x:c>
      <x:c r="H386" s="17" t="str">
        <x:v>MW</x:v>
      </x:c>
      <x:c r="I386" s="76" t="n">
        <x:v>0.38</x:v>
      </x:c>
      <x:c r="J386" s="17" t="str">
        <x:v>OBSERVED</x:v>
      </x:c>
      <x:c r="K386" s="17" t="str"/>
      <x:c r="L386" s="17" t="str">
        <x:v>https://pxweb.irena.org/pxweb/en/IRENASTAT/</x:v>
      </x:c>
      <x:c r="M386" s="17" t="str">
        <x:v>https://pxweb.irena.org/api/v1/en/IRENASTAT/Power%20Capacity%20and%20Generation/Country_ELECCAP_2026_H1_v-PX%201.px</x:v>
      </x:c>
      <x:c r="N386" s="17" t="n">
        <x:v>46263.093028587966</x:v>
      </x:c>
    </x:row>
    <x:row r="387">
      <x:c r="A387" s="17" t="str">
        <x:v>OBSERVATION</x:v>
      </x:c>
      <x:c r="B387" s="17" t="str">
        <x:v>renewable_energy</x:v>
      </x:c>
      <x:c r="C387" s="17" t="str">
        <x:v>irena-stat</x:v>
      </x:c>
      <x:c r="D387" s="17" t="str">
        <x:v>2016</x:v>
      </x:c>
      <x:c r="E387" s="17" t="str">
        <x:v>IRENASTAT</x:v>
      </x:c>
      <x:c r="F387" s="17" t="str">
        <x:v>IRENA:CAPACITY:20:GRID_0</x:v>
      </x:c>
      <x:c r="G387" s="17" t="str">
        <x:v>Electricity capacity — Natural gas — OnGrid</x:v>
      </x:c>
      <x:c r="H387" s="17" t="str">
        <x:v>MW</x:v>
      </x:c>
      <x:c r="I387" s="76" t="n">
        <x:v>27890</x:v>
      </x:c>
      <x:c r="J387" s="17" t="str">
        <x:v>OBSERVED</x:v>
      </x:c>
      <x:c r="K387" s="17" t="str"/>
      <x:c r="L387" s="17" t="str">
        <x:v>https://pxweb.irena.org/pxweb/en/IRENASTAT/</x:v>
      </x:c>
      <x:c r="M387" s="17" t="str">
        <x:v>https://pxweb.irena.org/api/v1/en/IRENASTAT/Power%20Capacity%20and%20Generation/Country_ELECCAP_2026_H1_v-PX%201.px</x:v>
      </x:c>
      <x:c r="N387" s="17" t="n">
        <x:v>46263.093028587966</x:v>
      </x:c>
    </x:row>
    <x:row r="388">
      <x:c r="A388" s="17" t="str">
        <x:v>OBSERVATION</x:v>
      </x:c>
      <x:c r="B388" s="17" t="str">
        <x:v>renewable_energy</x:v>
      </x:c>
      <x:c r="C388" s="17" t="str">
        <x:v>irena-stat</x:v>
      </x:c>
      <x:c r="D388" s="17" t="str">
        <x:v>2016</x:v>
      </x:c>
      <x:c r="E388" s="17" t="str">
        <x:v>IRENASTAT</x:v>
      </x:c>
      <x:c r="F388" s="17" t="str">
        <x:v>IRENA:CAPACITY:4:GRID_0</x:v>
      </x:c>
      <x:c r="G388" s="17" t="str">
        <x:v>Electricity capacity — Wind energy — OnGrid</x:v>
      </x:c>
      <x:c r="H388" s="17" t="str">
        <x:v>MW</x:v>
      </x:c>
      <x:c r="I388" s="76" t="n">
        <x:v>190.94</x:v>
      </x:c>
      <x:c r="J388" s="17" t="str">
        <x:v>OBSERVED</x:v>
      </x:c>
      <x:c r="K388" s="17" t="str"/>
      <x:c r="L388" s="17" t="str">
        <x:v>https://pxweb.irena.org/pxweb/en/IRENASTAT/</x:v>
      </x:c>
      <x:c r="M388" s="17" t="str">
        <x:v>https://pxweb.irena.org/api/v1/en/IRENASTAT/Power%20Capacity%20and%20Generation/Country_ELECCAP_2026_H1_v-PX%201.px</x:v>
      </x:c>
      <x:c r="N388" s="17" t="n">
        <x:v>46263.093028587966</x:v>
      </x:c>
    </x:row>
    <x:row r="389">
      <x:c r="A389" s="17" t="str">
        <x:v>OBSERVATION</x:v>
      </x:c>
      <x:c r="B389" s="17" t="str">
        <x:v>renewable_energy</x:v>
      </x:c>
      <x:c r="C389" s="17" t="str">
        <x:v>irena-stat</x:v>
      </x:c>
      <x:c r="D389" s="17" t="str">
        <x:v>2016</x:v>
      </x:c>
      <x:c r="E389" s="17" t="str">
        <x:v>IRENASTAT</x:v>
      </x:c>
      <x:c r="F389" s="17" t="str">
        <x:v>IRENA:CAPACITY:5:GRID_0</x:v>
      </x:c>
      <x:c r="G389" s="17" t="str">
        <x:v>Electricity capacity — Onshore wind energy — OnGrid</x:v>
      </x:c>
      <x:c r="H389" s="17" t="str">
        <x:v>MW</x:v>
      </x:c>
      <x:c r="I389" s="76" t="n">
        <x:v>190.94</x:v>
      </x:c>
      <x:c r="J389" s="17" t="str">
        <x:v>OBSERVED</x:v>
      </x:c>
      <x:c r="K389" s="17" t="str"/>
      <x:c r="L389" s="17" t="str">
        <x:v>https://pxweb.irena.org/pxweb/en/IRENASTAT/</x:v>
      </x:c>
      <x:c r="M389" s="17" t="str">
        <x:v>https://pxweb.irena.org/api/v1/en/IRENASTAT/Power%20Capacity%20and%20Generation/Country_ELECCAP_2026_H1_v-PX%201.px</x:v>
      </x:c>
      <x:c r="N389" s="17" t="n">
        <x:v>46263.093028587966</x:v>
      </x:c>
    </x:row>
    <x:row r="390">
      <x:c r="A390" s="17" t="str">
        <x:v>OBSERVATION</x:v>
      </x:c>
      <x:c r="B390" s="17" t="str">
        <x:v>renewable_energy</x:v>
      </x:c>
      <x:c r="C390" s="17" t="str">
        <x:v>irena-stat</x:v>
      </x:c>
      <x:c r="D390" s="17" t="str">
        <x:v>2016</x:v>
      </x:c>
      <x:c r="E390" s="17" t="str">
        <x:v>IRENASTAT</x:v>
      </x:c>
      <x:c r="F390" s="17" t="str">
        <x:v>IRENA:CAPACITY:7:GRID_0</x:v>
      </x:c>
      <x:c r="G390" s="17" t="str">
        <x:v>Electricity capacity — Renewable hydropower — OnGrid</x:v>
      </x:c>
      <x:c r="H390" s="17" t="str">
        <x:v>MW</x:v>
      </x:c>
      <x:c r="I390" s="76" t="n">
        <x:v>10538</x:v>
      </x:c>
      <x:c r="J390" s="17" t="str">
        <x:v>OBSERVED</x:v>
      </x:c>
      <x:c r="K390" s="17" t="str"/>
      <x:c r="L390" s="17" t="str">
        <x:v>https://pxweb.irena.org/pxweb/en/IRENASTAT/</x:v>
      </x:c>
      <x:c r="M390" s="17" t="str">
        <x:v>https://pxweb.irena.org/api/v1/en/IRENASTAT/Power%20Capacity%20and%20Generation/Country_ELECCAP_2026_H1_v-PX%201.px</x:v>
      </x:c>
      <x:c r="N390" s="17" t="n">
        <x:v>46263.093028587966</x:v>
      </x:c>
    </x:row>
    <x:row r="391">
      <x:c r="A391" s="17" t="str">
        <x:v>OBSERVATION</x:v>
      </x:c>
      <x:c r="B391" s="17" t="str">
        <x:v>renewable_energy</x:v>
      </x:c>
      <x:c r="C391" s="17" t="str">
        <x:v>irena-stat</x:v>
      </x:c>
      <x:c r="D391" s="17" t="str">
        <x:v>2016</x:v>
      </x:c>
      <x:c r="E391" s="17" t="str">
        <x:v>IRENASTAT</x:v>
      </x:c>
      <x:c r="F391" s="17" t="str">
        <x:v>IRENA:GENERATION:0:GRID_2</x:v>
      </x:c>
      <x:c r="G391" s="17" t="str">
        <x:v>Electricity generation — Total renewable — All</x:v>
      </x:c>
      <x:c r="H391" s="17" t="str">
        <x:v>GWh</x:v>
      </x:c>
      <x:c r="I391" s="76" t="n">
        <x:v>16710.05</x:v>
      </x:c>
      <x:c r="J391" s="17" t="str">
        <x:v>OBSERVED</x:v>
      </x:c>
      <x:c r="K391" s="17" t="str"/>
      <x:c r="L391" s="17" t="str">
        <x:v>https://pxweb.irena.org/pxweb/en/IRENASTAT/</x:v>
      </x:c>
      <x:c r="M391" s="17" t="str">
        <x:v>https://pxweb.irena.org/api/v1/en/IRENASTAT/Power%20Capacity%20and%20Generation/Country_ELECGEN_2025_H2_v-PX%201.px</x:v>
      </x:c>
      <x:c r="N391" s="17" t="n">
        <x:v>46263.093028587966</x:v>
      </x:c>
    </x:row>
    <x:row r="392">
      <x:c r="A392" s="17" t="str">
        <x:v>OBSERVATION</x:v>
      </x:c>
      <x:c r="B392" s="17" t="str">
        <x:v>renewable_energy</x:v>
      </x:c>
      <x:c r="C392" s="17" t="str">
        <x:v>irena-stat</x:v>
      </x:c>
      <x:c r="D392" s="17" t="str">
        <x:v>2016</x:v>
      </x:c>
      <x:c r="E392" s="17" t="str">
        <x:v>IRENASTAT</x:v>
      </x:c>
      <x:c r="F392" s="17" t="str">
        <x:v>IRENA:GENERATION:1:GRID_2</x:v>
      </x:c>
      <x:c r="G392" s="17" t="str">
        <x:v>Electricity generation — Solar photovoltaic — All</x:v>
      </x:c>
      <x:c r="H392" s="17" t="str">
        <x:v>GWh</x:v>
      </x:c>
      <x:c r="I392" s="76" t="n">
        <x:v>4.98</x:v>
      </x:c>
      <x:c r="J392" s="17" t="str">
        <x:v>OBSERVED</x:v>
      </x:c>
      <x:c r="K392" s="17" t="str"/>
      <x:c r="L392" s="17" t="str">
        <x:v>https://pxweb.irena.org/pxweb/en/IRENASTAT/</x:v>
      </x:c>
      <x:c r="M392" s="17" t="str">
        <x:v>https://pxweb.irena.org/api/v1/en/IRENASTAT/Power%20Capacity%20and%20Generation/Country_ELECGEN_2025_H2_v-PX%201.px</x:v>
      </x:c>
      <x:c r="N392" s="17" t="n">
        <x:v>46263.093028587966</x:v>
      </x:c>
    </x:row>
    <x:row r="393">
      <x:c r="A393" s="17" t="str">
        <x:v>OBSERVATION</x:v>
      </x:c>
      <x:c r="B393" s="17" t="str">
        <x:v>renewable_energy</x:v>
      </x:c>
      <x:c r="C393" s="17" t="str">
        <x:v>irena-stat</x:v>
      </x:c>
      <x:c r="D393" s="17" t="str">
        <x:v>2016</x:v>
      </x:c>
      <x:c r="E393" s="17" t="str">
        <x:v>IRENASTAT</x:v>
      </x:c>
      <x:c r="F393" s="17" t="str">
        <x:v>IRENA:GENERATION:13:GRID_2</x:v>
      </x:c>
      <x:c r="G393" s="17" t="str">
        <x:v>Electricity generation — Total non-renewable — All</x:v>
      </x:c>
      <x:c r="H393" s="17" t="str">
        <x:v>GWh</x:v>
      </x:c>
      <x:c r="I393" s="76" t="n">
        <x:v>272485.57</x:v>
      </x:c>
      <x:c r="J393" s="17" t="str">
        <x:v>OBSERVED</x:v>
      </x:c>
      <x:c r="K393" s="17" t="str"/>
      <x:c r="L393" s="17" t="str">
        <x:v>https://pxweb.irena.org/pxweb/en/IRENASTAT/</x:v>
      </x:c>
      <x:c r="M393" s="17" t="str">
        <x:v>https://pxweb.irena.org/api/v1/en/IRENASTAT/Power%20Capacity%20and%20Generation/Country_ELECGEN_2025_H2_v-PX%201.px</x:v>
      </x:c>
      <x:c r="N393" s="17" t="n">
        <x:v>46263.093028587966</x:v>
      </x:c>
    </x:row>
    <x:row r="394">
      <x:c r="A394" s="17" t="str">
        <x:v>OBSERVATION</x:v>
      </x:c>
      <x:c r="B394" s="17" t="str">
        <x:v>renewable_energy</x:v>
      </x:c>
      <x:c r="C394" s="17" t="str">
        <x:v>irena-stat</x:v>
      </x:c>
      <x:c r="D394" s="17" t="str">
        <x:v>2016</x:v>
      </x:c>
      <x:c r="E394" s="17" t="str">
        <x:v>IRENASTAT</x:v>
      </x:c>
      <x:c r="F394" s="17" t="str">
        <x:v>IRENA:GENERATION:16:GRID_2</x:v>
      </x:c>
      <x:c r="G394" s="17" t="str">
        <x:v>Electricity generation — Natural gas — All</x:v>
      </x:c>
      <x:c r="H394" s="17" t="str">
        <x:v>GWh</x:v>
      </x:c>
      <x:c r="I394" s="76" t="n">
        <x:v>233252</x:v>
      </x:c>
      <x:c r="J394" s="17" t="str">
        <x:v>OBSERVED</x:v>
      </x:c>
      <x:c r="K394" s="17" t="str"/>
      <x:c r="L394" s="17" t="str">
        <x:v>https://pxweb.irena.org/pxweb/en/IRENASTAT/</x:v>
      </x:c>
      <x:c r="M394" s="17" t="str">
        <x:v>https://pxweb.irena.org/api/v1/en/IRENASTAT/Power%20Capacity%20and%20Generation/Country_ELECGEN_2025_H2_v-PX%201.px</x:v>
      </x:c>
      <x:c r="N394" s="17" t="n">
        <x:v>46263.093028587966</x:v>
      </x:c>
    </x:row>
    <x:row r="395">
      <x:c r="A395" s="17" t="str">
        <x:v>OBSERVATION</x:v>
      </x:c>
      <x:c r="B395" s="17" t="str">
        <x:v>renewable_energy</x:v>
      </x:c>
      <x:c r="C395" s="17" t="str">
        <x:v>irena-stat</x:v>
      </x:c>
      <x:c r="D395" s="17" t="str">
        <x:v>2016</x:v>
      </x:c>
      <x:c r="E395" s="17" t="str">
        <x:v>IRENASTAT</x:v>
      </x:c>
      <x:c r="F395" s="17" t="str">
        <x:v>IRENA:GENERATION:3:GRID_2</x:v>
      </x:c>
      <x:c r="G395" s="17" t="str">
        <x:v>Electricity generation — Onshore wind energy — All</x:v>
      </x:c>
      <x:c r="H395" s="17" t="str">
        <x:v>GWh</x:v>
      </x:c>
      <x:c r="I395" s="76" t="n">
        <x:v>264.29</x:v>
      </x:c>
      <x:c r="J395" s="17" t="str">
        <x:v>OBSERVED</x:v>
      </x:c>
      <x:c r="K395" s="17" t="str"/>
      <x:c r="L395" s="17" t="str">
        <x:v>https://pxweb.irena.org/pxweb/en/IRENASTAT/</x:v>
      </x:c>
      <x:c r="M395" s="17" t="str">
        <x:v>https://pxweb.irena.org/api/v1/en/IRENASTAT/Power%20Capacity%20and%20Generation/Country_ELECGEN_2025_H2_v-PX%201.px</x:v>
      </x:c>
      <x:c r="N395" s="17" t="n">
        <x:v>46263.093028587966</x:v>
      </x:c>
    </x:row>
    <x:row r="396">
      <x:c r="A396" s="17" t="str">
        <x:v>OBSERVATION</x:v>
      </x:c>
      <x:c r="B396" s="17" t="str">
        <x:v>renewable_energy</x:v>
      </x:c>
      <x:c r="C396" s="17" t="str">
        <x:v>irena-stat</x:v>
      </x:c>
      <x:c r="D396" s="17" t="str">
        <x:v>2016</x:v>
      </x:c>
      <x:c r="E396" s="17" t="str">
        <x:v>IRENASTAT</x:v>
      </x:c>
      <x:c r="F396" s="17" t="str">
        <x:v>IRENA:GENERATION:5:GRID_2</x:v>
      </x:c>
      <x:c r="G396" s="17" t="str">
        <x:v>Electricity generation — Renewable hydropower — All</x:v>
      </x:c>
      <x:c r="H396" s="17" t="str">
        <x:v>GWh</x:v>
      </x:c>
      <x:c r="I396" s="76" t="n">
        <x:v>16419</x:v>
      </x:c>
      <x:c r="J396" s="17" t="str">
        <x:v>OBSERVED</x:v>
      </x:c>
      <x:c r="K396" s="17" t="str"/>
      <x:c r="L396" s="17" t="str">
        <x:v>https://pxweb.irena.org/pxweb/en/IRENASTAT/</x:v>
      </x:c>
      <x:c r="M396" s="17" t="str">
        <x:v>https://pxweb.irena.org/api/v1/en/IRENASTAT/Power%20Capacity%20and%20Generation/Country_ELECGEN_2025_H2_v-PX%201.px</x:v>
      </x:c>
      <x:c r="N396" s="17" t="n">
        <x:v>46263.093028587966</x:v>
      </x:c>
    </x:row>
    <x:row r="397">
      <x:c r="A397" s="17" t="str">
        <x:v>OBSERVATION</x:v>
      </x:c>
      <x:c r="B397" s="17" t="str">
        <x:v>renewable_energy</x:v>
      </x:c>
      <x:c r="C397" s="17" t="str">
        <x:v>irena-stat</x:v>
      </x:c>
      <x:c r="D397" s="17" t="str">
        <x:v>2017</x:v>
      </x:c>
      <x:c r="E397" s="17" t="str">
        <x:v>IRENASTAT</x:v>
      </x:c>
      <x:c r="F397" s="17" t="str">
        <x:v>IRENA:CAPACITY:0:GRID_0</x:v>
      </x:c>
      <x:c r="G397" s="17" t="str">
        <x:v>Electricity capacity — Total renewable energy — OnGrid</x:v>
      </x:c>
      <x:c r="H397" s="17" t="str">
        <x:v>MW</x:v>
      </x:c>
      <x:c r="I397" s="76" t="n">
        <x:v>11366.66</x:v>
      </x:c>
      <x:c r="J397" s="17" t="str">
        <x:v>OBSERVED</x:v>
      </x:c>
      <x:c r="K397" s="17" t="str"/>
      <x:c r="L397" s="17" t="str">
        <x:v>https://pxweb.irena.org/pxweb/en/IRENASTAT/</x:v>
      </x:c>
      <x:c r="M397" s="17" t="str">
        <x:v>https://pxweb.irena.org/api/v1/en/IRENASTAT/Power%20Capacity%20and%20Generation/Country_ELECCAP_2026_H1_v-PX%201.px</x:v>
      </x:c>
      <x:c r="N397" s="17" t="n">
        <x:v>46263.093028587966</x:v>
      </x:c>
    </x:row>
    <x:row r="398">
      <x:c r="A398" s="17" t="str">
        <x:v>OBSERVATION</x:v>
      </x:c>
      <x:c r="B398" s="17" t="str">
        <x:v>renewable_energy</x:v>
      </x:c>
      <x:c r="C398" s="17" t="str">
        <x:v>irena-stat</x:v>
      </x:c>
      <x:c r="D398" s="17" t="str">
        <x:v>2017</x:v>
      </x:c>
      <x:c r="E398" s="17" t="str">
        <x:v>IRENASTAT</x:v>
      </x:c>
      <x:c r="F398" s="17" t="str">
        <x:v>IRENA:CAPACITY:0:GRID_1</x:v>
      </x:c>
      <x:c r="G398" s="17" t="str">
        <x:v>Electricity capacity — Total renewable energy — OffGrid</x:v>
      </x:c>
      <x:c r="H398" s="17" t="str">
        <x:v>MW</x:v>
      </x:c>
      <x:c r="I398" s="76" t="n">
        <x:v>0.38</x:v>
      </x:c>
      <x:c r="J398" s="17" t="str">
        <x:v>OBSERVED</x:v>
      </x:c>
      <x:c r="K398" s="17" t="str"/>
      <x:c r="L398" s="17" t="str">
        <x:v>https://pxweb.irena.org/pxweb/en/IRENASTAT/</x:v>
      </x:c>
      <x:c r="M398" s="17" t="str">
        <x:v>https://pxweb.irena.org/api/v1/en/IRENASTAT/Power%20Capacity%20and%20Generation/Country_ELECCAP_2026_H1_v-PX%201.px</x:v>
      </x:c>
      <x:c r="N398" s="17" t="n">
        <x:v>46263.093028587966</x:v>
      </x:c>
    </x:row>
    <x:row r="399">
      <x:c r="A399" s="17" t="str">
        <x:v>OBSERVATION</x:v>
      </x:c>
      <x:c r="B399" s="17" t="str">
        <x:v>renewable_energy</x:v>
      </x:c>
      <x:c r="C399" s="17" t="str">
        <x:v>irena-stat</x:v>
      </x:c>
      <x:c r="D399" s="17" t="str">
        <x:v>2017</x:v>
      </x:c>
      <x:c r="E399" s="17" t="str">
        <x:v>IRENASTAT</x:v>
      </x:c>
      <x:c r="F399" s="17" t="str">
        <x:v>IRENA:CAPACITY:10:GRID_0</x:v>
      </x:c>
      <x:c r="G399" s="17" t="str">
        <x:v>Electricity capacity — Bioenergy — OnGrid</x:v>
      </x:c>
      <x:c r="H399" s="17" t="str">
        <x:v>MW</x:v>
      </x:c>
      <x:c r="I399" s="76" t="n">
        <x:v>10.56</x:v>
      </x:c>
      <x:c r="J399" s="17" t="str">
        <x:v>OBSERVED</x:v>
      </x:c>
      <x:c r="K399" s="17" t="str"/>
      <x:c r="L399" s="17" t="str">
        <x:v>https://pxweb.irena.org/pxweb/en/IRENASTAT/</x:v>
      </x:c>
      <x:c r="M399" s="17" t="str">
        <x:v>https://pxweb.irena.org/api/v1/en/IRENASTAT/Power%20Capacity%20and%20Generation/Country_ELECCAP_2026_H1_v-PX%201.px</x:v>
      </x:c>
      <x:c r="N399" s="17" t="n">
        <x:v>46263.093028587966</x:v>
      </x:c>
    </x:row>
    <x:row r="400">
      <x:c r="A400" s="17" t="str">
        <x:v>OBSERVATION</x:v>
      </x:c>
      <x:c r="B400" s="17" t="str">
        <x:v>renewable_energy</x:v>
      </x:c>
      <x:c r="C400" s="17" t="str">
        <x:v>irena-stat</x:v>
      </x:c>
      <x:c r="D400" s="17" t="str">
        <x:v>2017</x:v>
      </x:c>
      <x:c r="E400" s="17" t="str">
        <x:v>IRENASTAT</x:v>
      </x:c>
      <x:c r="F400" s="17" t="str">
        <x:v>IRENA:CAPACITY:16:GRID_0</x:v>
      </x:c>
      <x:c r="G400" s="17" t="str">
        <x:v>Electricity capacity — Total non-renewable energy — OnGrid</x:v>
      </x:c>
      <x:c r="H400" s="17" t="str">
        <x:v>MW</x:v>
      </x:c>
      <x:c r="I400" s="76" t="n">
        <x:v>66622</x:v>
      </x:c>
      <x:c r="J400" s="17" t="str">
        <x:v>OBSERVED</x:v>
      </x:c>
      <x:c r="K400" s="17" t="str"/>
      <x:c r="L400" s="17" t="str">
        <x:v>https://pxweb.irena.org/pxweb/en/IRENASTAT/</x:v>
      </x:c>
      <x:c r="M400" s="17" t="str">
        <x:v>https://pxweb.irena.org/api/v1/en/IRENASTAT/Power%20Capacity%20and%20Generation/Country_ELECCAP_2026_H1_v-PX%201.px</x:v>
      </x:c>
      <x:c r="N400" s="17" t="n">
        <x:v>46263.093028587966</x:v>
      </x:c>
    </x:row>
    <x:row r="401">
      <x:c r="A401" s="17" t="str">
        <x:v>OBSERVATION</x:v>
      </x:c>
      <x:c r="B401" s="17" t="str">
        <x:v>renewable_energy</x:v>
      </x:c>
      <x:c r="C401" s="17" t="str">
        <x:v>irena-stat</x:v>
      </x:c>
      <x:c r="D401" s="17" t="str">
        <x:v>2017</x:v>
      </x:c>
      <x:c r="E401" s="17" t="str">
        <x:v>IRENASTAT</x:v>
      </x:c>
      <x:c r="F401" s="17" t="str">
        <x:v>IRENA:CAPACITY:2:GRID_0</x:v>
      </x:c>
      <x:c r="G401" s="17" t="str">
        <x:v>Electricity capacity — Solar photovoltaic — OnGrid</x:v>
      </x:c>
      <x:c r="H401" s="17" t="str">
        <x:v>MW</x:v>
      </x:c>
      <x:c r="I401" s="76" t="n">
        <x:v>184.1</x:v>
      </x:c>
      <x:c r="J401" s="17" t="str">
        <x:v>OBSERVED</x:v>
      </x:c>
      <x:c r="K401" s="17" t="str"/>
      <x:c r="L401" s="17" t="str">
        <x:v>https://pxweb.irena.org/pxweb/en/IRENASTAT/</x:v>
      </x:c>
      <x:c r="M401" s="17" t="str">
        <x:v>https://pxweb.irena.org/api/v1/en/IRENASTAT/Power%20Capacity%20and%20Generation/Country_ELECCAP_2026_H1_v-PX%201.px</x:v>
      </x:c>
      <x:c r="N401" s="17" t="n">
        <x:v>46263.093028587966</x:v>
      </x:c>
    </x:row>
    <x:row r="402">
      <x:c r="A402" s="17" t="str">
        <x:v>OBSERVATION</x:v>
      </x:c>
      <x:c r="B402" s="17" t="str">
        <x:v>renewable_energy</x:v>
      </x:c>
      <x:c r="C402" s="17" t="str">
        <x:v>irena-stat</x:v>
      </x:c>
      <x:c r="D402" s="17" t="str">
        <x:v>2017</x:v>
      </x:c>
      <x:c r="E402" s="17" t="str">
        <x:v>IRENASTAT</x:v>
      </x:c>
      <x:c r="F402" s="17" t="str">
        <x:v>IRENA:CAPACITY:2:GRID_1</x:v>
      </x:c>
      <x:c r="G402" s="17" t="str">
        <x:v>Electricity capacity — Solar photovoltaic — OffGrid</x:v>
      </x:c>
      <x:c r="H402" s="17" t="str">
        <x:v>MW</x:v>
      </x:c>
      <x:c r="I402" s="76" t="n">
        <x:v>0.38</x:v>
      </x:c>
      <x:c r="J402" s="17" t="str">
        <x:v>OBSERVED</x:v>
      </x:c>
      <x:c r="K402" s="17" t="str"/>
      <x:c r="L402" s="17" t="str">
        <x:v>https://pxweb.irena.org/pxweb/en/IRENASTAT/</x:v>
      </x:c>
      <x:c r="M402" s="17" t="str">
        <x:v>https://pxweb.irena.org/api/v1/en/IRENASTAT/Power%20Capacity%20and%20Generation/Country_ELECCAP_2026_H1_v-PX%201.px</x:v>
      </x:c>
      <x:c r="N402" s="17" t="n">
        <x:v>46263.093028587966</x:v>
      </x:c>
    </x:row>
    <x:row r="403">
      <x:c r="A403" s="17" t="str">
        <x:v>OBSERVATION</x:v>
      </x:c>
      <x:c r="B403" s="17" t="str">
        <x:v>renewable_energy</x:v>
      </x:c>
      <x:c r="C403" s="17" t="str">
        <x:v>irena-stat</x:v>
      </x:c>
      <x:c r="D403" s="17" t="str">
        <x:v>2017</x:v>
      </x:c>
      <x:c r="E403" s="17" t="str">
        <x:v>IRENASTAT</x:v>
      </x:c>
      <x:c r="F403" s="17" t="str">
        <x:v>IRENA:CAPACITY:20:GRID_0</x:v>
      </x:c>
      <x:c r="G403" s="17" t="str">
        <x:v>Electricity capacity — Natural gas — OnGrid</x:v>
      </x:c>
      <x:c r="H403" s="17" t="str">
        <x:v>MW</x:v>
      </x:c>
      <x:c r="I403" s="76" t="n">
        <x:v>25919</x:v>
      </x:c>
      <x:c r="J403" s="17" t="str">
        <x:v>OBSERVED</x:v>
      </x:c>
      <x:c r="K403" s="17" t="str"/>
      <x:c r="L403" s="17" t="str">
        <x:v>https://pxweb.irena.org/pxweb/en/IRENASTAT/</x:v>
      </x:c>
      <x:c r="M403" s="17" t="str">
        <x:v>https://pxweb.irena.org/api/v1/en/IRENASTAT/Power%20Capacity%20and%20Generation/Country_ELECCAP_2026_H1_v-PX%201.px</x:v>
      </x:c>
      <x:c r="N403" s="17" t="n">
        <x:v>46263.093028587966</x:v>
      </x:c>
    </x:row>
    <x:row r="404">
      <x:c r="A404" s="17" t="str">
        <x:v>OBSERVATION</x:v>
      </x:c>
      <x:c r="B404" s="17" t="str">
        <x:v>renewable_energy</x:v>
      </x:c>
      <x:c r="C404" s="17" t="str">
        <x:v>irena-stat</x:v>
      </x:c>
      <x:c r="D404" s="17" t="str">
        <x:v>2017</x:v>
      </x:c>
      <x:c r="E404" s="17" t="str">
        <x:v>IRENASTAT</x:v>
      </x:c>
      <x:c r="F404" s="17" t="str">
        <x:v>IRENA:CAPACITY:4:GRID_0</x:v>
      </x:c>
      <x:c r="G404" s="17" t="str">
        <x:v>Electricity capacity — Wind energy — OnGrid</x:v>
      </x:c>
      <x:c r="H404" s="17" t="str">
        <x:v>MW</x:v>
      </x:c>
      <x:c r="I404" s="76" t="n">
        <x:v>259</x:v>
      </x:c>
      <x:c r="J404" s="17" t="str">
        <x:v>OBSERVED</x:v>
      </x:c>
      <x:c r="K404" s="17" t="str"/>
      <x:c r="L404" s="17" t="str">
        <x:v>https://pxweb.irena.org/pxweb/en/IRENASTAT/</x:v>
      </x:c>
      <x:c r="M404" s="17" t="str">
        <x:v>https://pxweb.irena.org/api/v1/en/IRENASTAT/Power%20Capacity%20and%20Generation/Country_ELECCAP_2026_H1_v-PX%201.px</x:v>
      </x:c>
      <x:c r="N404" s="17" t="n">
        <x:v>46263.093028587966</x:v>
      </x:c>
    </x:row>
    <x:row r="405">
      <x:c r="A405" s="17" t="str">
        <x:v>OBSERVATION</x:v>
      </x:c>
      <x:c r="B405" s="17" t="str">
        <x:v>renewable_energy</x:v>
      </x:c>
      <x:c r="C405" s="17" t="str">
        <x:v>irena-stat</x:v>
      </x:c>
      <x:c r="D405" s="17" t="str">
        <x:v>2017</x:v>
      </x:c>
      <x:c r="E405" s="17" t="str">
        <x:v>IRENASTAT</x:v>
      </x:c>
      <x:c r="F405" s="17" t="str">
        <x:v>IRENA:CAPACITY:5:GRID_0</x:v>
      </x:c>
      <x:c r="G405" s="17" t="str">
        <x:v>Electricity capacity — Onshore wind energy — OnGrid</x:v>
      </x:c>
      <x:c r="H405" s="17" t="str">
        <x:v>MW</x:v>
      </x:c>
      <x:c r="I405" s="76" t="n">
        <x:v>259</x:v>
      </x:c>
      <x:c r="J405" s="17" t="str">
        <x:v>OBSERVED</x:v>
      </x:c>
      <x:c r="K405" s="17" t="str"/>
      <x:c r="L405" s="17" t="str">
        <x:v>https://pxweb.irena.org/pxweb/en/IRENASTAT/</x:v>
      </x:c>
      <x:c r="M405" s="17" t="str">
        <x:v>https://pxweb.irena.org/api/v1/en/IRENASTAT/Power%20Capacity%20and%20Generation/Country_ELECCAP_2026_H1_v-PX%201.px</x:v>
      </x:c>
      <x:c r="N405" s="17" t="n">
        <x:v>46263.093028587966</x:v>
      </x:c>
    </x:row>
    <x:row r="406">
      <x:c r="A406" s="17" t="str">
        <x:v>OBSERVATION</x:v>
      </x:c>
      <x:c r="B406" s="17" t="str">
        <x:v>renewable_energy</x:v>
      </x:c>
      <x:c r="C406" s="17" t="str">
        <x:v>irena-stat</x:v>
      </x:c>
      <x:c r="D406" s="17" t="str">
        <x:v>2017</x:v>
      </x:c>
      <x:c r="E406" s="17" t="str">
        <x:v>IRENASTAT</x:v>
      </x:c>
      <x:c r="F406" s="17" t="str">
        <x:v>IRENA:CAPACITY:7:GRID_0</x:v>
      </x:c>
      <x:c r="G406" s="17" t="str">
        <x:v>Electricity capacity — Renewable hydropower — OnGrid</x:v>
      </x:c>
      <x:c r="H406" s="17" t="str">
        <x:v>MW</x:v>
      </x:c>
      <x:c r="I406" s="76" t="n">
        <x:v>10913</x:v>
      </x:c>
      <x:c r="J406" s="17" t="str">
        <x:v>OBSERVED</x:v>
      </x:c>
      <x:c r="K406" s="17" t="str"/>
      <x:c r="L406" s="17" t="str">
        <x:v>https://pxweb.irena.org/pxweb/en/IRENASTAT/</x:v>
      </x:c>
      <x:c r="M406" s="17" t="str">
        <x:v>https://pxweb.irena.org/api/v1/en/IRENASTAT/Power%20Capacity%20and%20Generation/Country_ELECCAP_2026_H1_v-PX%201.px</x:v>
      </x:c>
      <x:c r="N406" s="17" t="n">
        <x:v>46263.093028587966</x:v>
      </x:c>
    </x:row>
    <x:row r="407">
      <x:c r="A407" s="17" t="str">
        <x:v>OBSERVATION</x:v>
      </x:c>
      <x:c r="B407" s="17" t="str">
        <x:v>renewable_energy</x:v>
      </x:c>
      <x:c r="C407" s="17" t="str">
        <x:v>irena-stat</x:v>
      </x:c>
      <x:c r="D407" s="17" t="str">
        <x:v>2017</x:v>
      </x:c>
      <x:c r="E407" s="17" t="str">
        <x:v>IRENASTAT</x:v>
      </x:c>
      <x:c r="F407" s="17" t="str">
        <x:v>IRENA:GENERATION:0:GRID_2</x:v>
      </x:c>
      <x:c r="G407" s="17" t="str">
        <x:v>Electricity generation — Total renewable — All</x:v>
      </x:c>
      <x:c r="H407" s="17" t="str">
        <x:v>GWh</x:v>
      </x:c>
      <x:c r="I407" s="76" t="n">
        <x:v>15467.52</x:v>
      </x:c>
      <x:c r="J407" s="17" t="str">
        <x:v>OBSERVED</x:v>
      </x:c>
      <x:c r="K407" s="17" t="str"/>
      <x:c r="L407" s="17" t="str">
        <x:v>https://pxweb.irena.org/pxweb/en/IRENASTAT/</x:v>
      </x:c>
      <x:c r="M407" s="17" t="str">
        <x:v>https://pxweb.irena.org/api/v1/en/IRENASTAT/Power%20Capacity%20and%20Generation/Country_ELECGEN_2025_H2_v-PX%201.px</x:v>
      </x:c>
      <x:c r="N407" s="17" t="n">
        <x:v>46263.093028587966</x:v>
      </x:c>
    </x:row>
    <x:row r="408">
      <x:c r="A408" s="17" t="str">
        <x:v>OBSERVATION</x:v>
      </x:c>
      <x:c r="B408" s="17" t="str">
        <x:v>renewable_energy</x:v>
      </x:c>
      <x:c r="C408" s="17" t="str">
        <x:v>irena-stat</x:v>
      </x:c>
      <x:c r="D408" s="17" t="str">
        <x:v>2017</x:v>
      </x:c>
      <x:c r="E408" s="17" t="str">
        <x:v>IRENASTAT</x:v>
      </x:c>
      <x:c r="F408" s="17" t="str">
        <x:v>IRENA:GENERATION:1:GRID_2</x:v>
      </x:c>
      <x:c r="G408" s="17" t="str">
        <x:v>Electricity generation — Solar photovoltaic — All</x:v>
      </x:c>
      <x:c r="H408" s="17" t="str">
        <x:v>GWh</x:v>
      </x:c>
      <x:c r="I408" s="76" t="n">
        <x:v>85.81</x:v>
      </x:c>
      <x:c r="J408" s="17" t="str">
        <x:v>OBSERVED</x:v>
      </x:c>
      <x:c r="K408" s="17" t="str"/>
      <x:c r="L408" s="17" t="str">
        <x:v>https://pxweb.irena.org/pxweb/en/IRENASTAT/</x:v>
      </x:c>
      <x:c r="M408" s="17" t="str">
        <x:v>https://pxweb.irena.org/api/v1/en/IRENASTAT/Power%20Capacity%20and%20Generation/Country_ELECGEN_2025_H2_v-PX%201.px</x:v>
      </x:c>
      <x:c r="N408" s="17" t="n">
        <x:v>46263.093028587966</x:v>
      </x:c>
    </x:row>
    <x:row r="409">
      <x:c r="A409" s="17" t="str">
        <x:v>OBSERVATION</x:v>
      </x:c>
      <x:c r="B409" s="17" t="str">
        <x:v>renewable_energy</x:v>
      </x:c>
      <x:c r="C409" s="17" t="str">
        <x:v>irena-stat</x:v>
      </x:c>
      <x:c r="D409" s="17" t="str">
        <x:v>2017</x:v>
      </x:c>
      <x:c r="E409" s="17" t="str">
        <x:v>IRENASTAT</x:v>
      </x:c>
      <x:c r="F409" s="17" t="str">
        <x:v>IRENA:GENERATION:13:GRID_2</x:v>
      </x:c>
      <x:c r="G409" s="17" t="str">
        <x:v>Electricity generation — Total non-renewable — All</x:v>
      </x:c>
      <x:c r="H409" s="17" t="str">
        <x:v>GWh</x:v>
      </x:c>
      <x:c r="I409" s="76" t="n">
        <x:v>292501.66</x:v>
      </x:c>
      <x:c r="J409" s="17" t="str">
        <x:v>OBSERVED</x:v>
      </x:c>
      <x:c r="K409" s="17" t="str"/>
      <x:c r="L409" s="17" t="str">
        <x:v>https://pxweb.irena.org/pxweb/en/IRENASTAT/</x:v>
      </x:c>
      <x:c r="M409" s="17" t="str">
        <x:v>https://pxweb.irena.org/api/v1/en/IRENASTAT/Power%20Capacity%20and%20Generation/Country_ELECGEN_2025_H2_v-PX%201.px</x:v>
      </x:c>
      <x:c r="N409" s="17" t="n">
        <x:v>46263.093028587966</x:v>
      </x:c>
    </x:row>
    <x:row r="410">
      <x:c r="A410" s="17" t="str">
        <x:v>OBSERVATION</x:v>
      </x:c>
      <x:c r="B410" s="17" t="str">
        <x:v>renewable_energy</x:v>
      </x:c>
      <x:c r="C410" s="17" t="str">
        <x:v>irena-stat</x:v>
      </x:c>
      <x:c r="D410" s="17" t="str">
        <x:v>2017</x:v>
      </x:c>
      <x:c r="E410" s="17" t="str">
        <x:v>IRENASTAT</x:v>
      </x:c>
      <x:c r="F410" s="17" t="str">
        <x:v>IRENA:GENERATION:16:GRID_2</x:v>
      </x:c>
      <x:c r="G410" s="17" t="str">
        <x:v>Electricity generation — Natural gas — All</x:v>
      </x:c>
      <x:c r="H410" s="17" t="str">
        <x:v>GWh</x:v>
      </x:c>
      <x:c r="I410" s="76" t="n">
        <x:v>257910</x:v>
      </x:c>
      <x:c r="J410" s="17" t="str">
        <x:v>OBSERVED</x:v>
      </x:c>
      <x:c r="K410" s="17" t="str"/>
      <x:c r="L410" s="17" t="str">
        <x:v>https://pxweb.irena.org/pxweb/en/IRENASTAT/</x:v>
      </x:c>
      <x:c r="M410" s="17" t="str">
        <x:v>https://pxweb.irena.org/api/v1/en/IRENASTAT/Power%20Capacity%20and%20Generation/Country_ELECGEN_2025_H2_v-PX%201.px</x:v>
      </x:c>
      <x:c r="N410" s="17" t="n">
        <x:v>46263.093028587966</x:v>
      </x:c>
    </x:row>
    <x:row r="411">
      <x:c r="A411" s="17" t="str">
        <x:v>OBSERVATION</x:v>
      </x:c>
      <x:c r="B411" s="17" t="str">
        <x:v>renewable_energy</x:v>
      </x:c>
      <x:c r="C411" s="17" t="str">
        <x:v>irena-stat</x:v>
      </x:c>
      <x:c r="D411" s="17" t="str">
        <x:v>2017</x:v>
      </x:c>
      <x:c r="E411" s="17" t="str">
        <x:v>IRENASTAT</x:v>
      </x:c>
      <x:c r="F411" s="17" t="str">
        <x:v>IRENA:GENERATION:3:GRID_2</x:v>
      </x:c>
      <x:c r="G411" s="17" t="str">
        <x:v>Electricity generation — Onshore wind energy — All</x:v>
      </x:c>
      <x:c r="H411" s="17" t="str">
        <x:v>GWh</x:v>
      </x:c>
      <x:c r="I411" s="76" t="n">
        <x:v>306.26</x:v>
      </x:c>
      <x:c r="J411" s="17" t="str">
        <x:v>OBSERVED</x:v>
      </x:c>
      <x:c r="K411" s="17" t="str"/>
      <x:c r="L411" s="17" t="str">
        <x:v>https://pxweb.irena.org/pxweb/en/IRENASTAT/</x:v>
      </x:c>
      <x:c r="M411" s="17" t="str">
        <x:v>https://pxweb.irena.org/api/v1/en/IRENASTAT/Power%20Capacity%20and%20Generation/Country_ELECGEN_2025_H2_v-PX%201.px</x:v>
      </x:c>
      <x:c r="N411" s="17" t="n">
        <x:v>46263.093028587966</x:v>
      </x:c>
    </x:row>
    <x:row r="412">
      <x:c r="A412" s="17" t="str">
        <x:v>OBSERVATION</x:v>
      </x:c>
      <x:c r="B412" s="17" t="str">
        <x:v>renewable_energy</x:v>
      </x:c>
      <x:c r="C412" s="17" t="str">
        <x:v>irena-stat</x:v>
      </x:c>
      <x:c r="D412" s="17" t="str">
        <x:v>2017</x:v>
      </x:c>
      <x:c r="E412" s="17" t="str">
        <x:v>IRENASTAT</x:v>
      </x:c>
      <x:c r="F412" s="17" t="str">
        <x:v>IRENA:GENERATION:5:GRID_2</x:v>
      </x:c>
      <x:c r="G412" s="17" t="str">
        <x:v>Electricity generation — Renewable hydropower — All</x:v>
      </x:c>
      <x:c r="H412" s="17" t="str">
        <x:v>GWh</x:v>
      </x:c>
      <x:c r="I412" s="76" t="n">
        <x:v>15051.01</x:v>
      </x:c>
      <x:c r="J412" s="17" t="str">
        <x:v>OBSERVED</x:v>
      </x:c>
      <x:c r="K412" s="17" t="str"/>
      <x:c r="L412" s="17" t="str">
        <x:v>https://pxweb.irena.org/pxweb/en/IRENASTAT/</x:v>
      </x:c>
      <x:c r="M412" s="17" t="str">
        <x:v>https://pxweb.irena.org/api/v1/en/IRENASTAT/Power%20Capacity%20and%20Generation/Country_ELECGEN_2025_H2_v-PX%201.px</x:v>
      </x:c>
      <x:c r="N412" s="17" t="n">
        <x:v>46263.093028587966</x:v>
      </x:c>
    </x:row>
    <x:row r="413">
      <x:c r="A413" s="17" t="str">
        <x:v>OBSERVATION</x:v>
      </x:c>
      <x:c r="B413" s="17" t="str">
        <x:v>renewable_energy</x:v>
      </x:c>
      <x:c r="C413" s="17" t="str">
        <x:v>irena-stat</x:v>
      </x:c>
      <x:c r="D413" s="17" t="str">
        <x:v>2018</x:v>
      </x:c>
      <x:c r="E413" s="17" t="str">
        <x:v>IRENASTAT</x:v>
      </x:c>
      <x:c r="F413" s="17" t="str">
        <x:v>IRENA:CAPACITY:0:GRID_0</x:v>
      </x:c>
      <x:c r="G413" s="17" t="str">
        <x:v>Electricity capacity — Total renewable energy — OnGrid</x:v>
      </x:c>
      <x:c r="H413" s="17" t="str">
        <x:v>MW</x:v>
      </x:c>
      <x:c r="I413" s="76" t="n">
        <x:v>11637.56</x:v>
      </x:c>
      <x:c r="J413" s="17" t="str">
        <x:v>OBSERVED</x:v>
      </x:c>
      <x:c r="K413" s="17" t="str"/>
      <x:c r="L413" s="17" t="str">
        <x:v>https://pxweb.irena.org/pxweb/en/IRENASTAT/</x:v>
      </x:c>
      <x:c r="M413" s="17" t="str">
        <x:v>https://pxweb.irena.org/api/v1/en/IRENASTAT/Power%20Capacity%20and%20Generation/Country_ELECCAP_2026_H1_v-PX%201.px</x:v>
      </x:c>
      <x:c r="N413" s="17" t="n">
        <x:v>46263.093028587966</x:v>
      </x:c>
    </x:row>
    <x:row r="414">
      <x:c r="A414" s="17" t="str">
        <x:v>OBSERVATION</x:v>
      </x:c>
      <x:c r="B414" s="17" t="str">
        <x:v>renewable_energy</x:v>
      </x:c>
      <x:c r="C414" s="17" t="str">
        <x:v>irena-stat</x:v>
      </x:c>
      <x:c r="D414" s="17" t="str">
        <x:v>2018</x:v>
      </x:c>
      <x:c r="E414" s="17" t="str">
        <x:v>IRENASTAT</x:v>
      </x:c>
      <x:c r="F414" s="17" t="str">
        <x:v>IRENA:CAPACITY:0:GRID_1</x:v>
      </x:c>
      <x:c r="G414" s="17" t="str">
        <x:v>Electricity capacity — Total renewable energy — OffGrid</x:v>
      </x:c>
      <x:c r="H414" s="17" t="str">
        <x:v>MW</x:v>
      </x:c>
      <x:c r="I414" s="76" t="n">
        <x:v>0.38</x:v>
      </x:c>
      <x:c r="J414" s="17" t="str">
        <x:v>OBSERVED</x:v>
      </x:c>
      <x:c r="K414" s="17" t="str"/>
      <x:c r="L414" s="17" t="str">
        <x:v>https://pxweb.irena.org/pxweb/en/IRENASTAT/</x:v>
      </x:c>
      <x:c r="M414" s="17" t="str">
        <x:v>https://pxweb.irena.org/api/v1/en/IRENASTAT/Power%20Capacity%20and%20Generation/Country_ELECCAP_2026_H1_v-PX%201.px</x:v>
      </x:c>
      <x:c r="N414" s="17" t="n">
        <x:v>46263.093028587966</x:v>
      </x:c>
    </x:row>
    <x:row r="415">
      <x:c r="A415" s="17" t="str">
        <x:v>OBSERVATION</x:v>
      </x:c>
      <x:c r="B415" s="17" t="str">
        <x:v>renewable_energy</x:v>
      </x:c>
      <x:c r="C415" s="17" t="str">
        <x:v>irena-stat</x:v>
      </x:c>
      <x:c r="D415" s="17" t="str">
        <x:v>2018</x:v>
      </x:c>
      <x:c r="E415" s="17" t="str">
        <x:v>IRENASTAT</x:v>
      </x:c>
      <x:c r="F415" s="17" t="str">
        <x:v>IRENA:CAPACITY:10:GRID_0</x:v>
      </x:c>
      <x:c r="G415" s="17" t="str">
        <x:v>Electricity capacity — Bioenergy — OnGrid</x:v>
      </x:c>
      <x:c r="H415" s="17" t="str">
        <x:v>MW</x:v>
      </x:c>
      <x:c r="I415" s="76" t="n">
        <x:v>10.56</x:v>
      </x:c>
      <x:c r="J415" s="17" t="str">
        <x:v>OBSERVED</x:v>
      </x:c>
      <x:c r="K415" s="17" t="str"/>
      <x:c r="L415" s="17" t="str">
        <x:v>https://pxweb.irena.org/pxweb/en/IRENASTAT/</x:v>
      </x:c>
      <x:c r="M415" s="17" t="str">
        <x:v>https://pxweb.irena.org/api/v1/en/IRENASTAT/Power%20Capacity%20and%20Generation/Country_ELECCAP_2026_H1_v-PX%201.px</x:v>
      </x:c>
      <x:c r="N415" s="17" t="n">
        <x:v>46263.093028587966</x:v>
      </x:c>
    </x:row>
    <x:row r="416">
      <x:c r="A416" s="17" t="str">
        <x:v>OBSERVATION</x:v>
      </x:c>
      <x:c r="B416" s="17" t="str">
        <x:v>renewable_energy</x:v>
      </x:c>
      <x:c r="C416" s="17" t="str">
        <x:v>irena-stat</x:v>
      </x:c>
      <x:c r="D416" s="17" t="str">
        <x:v>2018</x:v>
      </x:c>
      <x:c r="E416" s="17" t="str">
        <x:v>IRENASTAT</x:v>
      </x:c>
      <x:c r="F416" s="17" t="str">
        <x:v>IRENA:CAPACITY:16:GRID_0</x:v>
      </x:c>
      <x:c r="G416" s="17" t="str">
        <x:v>Electricity capacity — Total non-renewable energy — OnGrid</x:v>
      </x:c>
      <x:c r="H416" s="17" t="str">
        <x:v>MW</x:v>
      </x:c>
      <x:c r="I416" s="76" t="n">
        <x:v>68794</x:v>
      </x:c>
      <x:c r="J416" s="17" t="str">
        <x:v>OBSERVED</x:v>
      </x:c>
      <x:c r="K416" s="17" t="str"/>
      <x:c r="L416" s="17" t="str">
        <x:v>https://pxweb.irena.org/pxweb/en/IRENASTAT/</x:v>
      </x:c>
      <x:c r="M416" s="17" t="str">
        <x:v>https://pxweb.irena.org/api/v1/en/IRENASTAT/Power%20Capacity%20and%20Generation/Country_ELECCAP_2026_H1_v-PX%201.px</x:v>
      </x:c>
      <x:c r="N416" s="17" t="n">
        <x:v>46263.093028587966</x:v>
      </x:c>
    </x:row>
    <x:row r="417">
      <x:c r="A417" s="17" t="str">
        <x:v>OBSERVATION</x:v>
      </x:c>
      <x:c r="B417" s="17" t="str">
        <x:v>renewable_energy</x:v>
      </x:c>
      <x:c r="C417" s="17" t="str">
        <x:v>irena-stat</x:v>
      </x:c>
      <x:c r="D417" s="17" t="str">
        <x:v>2018</x:v>
      </x:c>
      <x:c r="E417" s="17" t="str">
        <x:v>IRENASTAT</x:v>
      </x:c>
      <x:c r="F417" s="17" t="str">
        <x:v>IRENA:CAPACITY:2:GRID_0</x:v>
      </x:c>
      <x:c r="G417" s="17" t="str">
        <x:v>Electricity capacity — Solar photovoltaic — OnGrid</x:v>
      </x:c>
      <x:c r="H417" s="17" t="str">
        <x:v>MW</x:v>
      </x:c>
      <x:c r="I417" s="76" t="n">
        <x:v>286</x:v>
      </x:c>
      <x:c r="J417" s="17" t="str">
        <x:v>OBSERVED</x:v>
      </x:c>
      <x:c r="K417" s="17" t="str"/>
      <x:c r="L417" s="17" t="str">
        <x:v>https://pxweb.irena.org/pxweb/en/IRENASTAT/</x:v>
      </x:c>
      <x:c r="M417" s="17" t="str">
        <x:v>https://pxweb.irena.org/api/v1/en/IRENASTAT/Power%20Capacity%20and%20Generation/Country_ELECCAP_2026_H1_v-PX%201.px</x:v>
      </x:c>
      <x:c r="N417" s="17" t="n">
        <x:v>46263.093028587966</x:v>
      </x:c>
    </x:row>
    <x:row r="418">
      <x:c r="A418" s="17" t="str">
        <x:v>OBSERVATION</x:v>
      </x:c>
      <x:c r="B418" s="17" t="str">
        <x:v>renewable_energy</x:v>
      </x:c>
      <x:c r="C418" s="17" t="str">
        <x:v>irena-stat</x:v>
      </x:c>
      <x:c r="D418" s="17" t="str">
        <x:v>2018</x:v>
      </x:c>
      <x:c r="E418" s="17" t="str">
        <x:v>IRENASTAT</x:v>
      </x:c>
      <x:c r="F418" s="17" t="str">
        <x:v>IRENA:CAPACITY:2:GRID_1</x:v>
      </x:c>
      <x:c r="G418" s="17" t="str">
        <x:v>Electricity capacity — Solar photovoltaic — OffGrid</x:v>
      </x:c>
      <x:c r="H418" s="17" t="str">
        <x:v>MW</x:v>
      </x:c>
      <x:c r="I418" s="76" t="n">
        <x:v>0.38</x:v>
      </x:c>
      <x:c r="J418" s="17" t="str">
        <x:v>OBSERVED</x:v>
      </x:c>
      <x:c r="K418" s="17" t="str"/>
      <x:c r="L418" s="17" t="str">
        <x:v>https://pxweb.irena.org/pxweb/en/IRENASTAT/</x:v>
      </x:c>
      <x:c r="M418" s="17" t="str">
        <x:v>https://pxweb.irena.org/api/v1/en/IRENASTAT/Power%20Capacity%20and%20Generation/Country_ELECCAP_2026_H1_v-PX%201.px</x:v>
      </x:c>
      <x:c r="N418" s="17" t="n">
        <x:v>46263.093028587966</x:v>
      </x:c>
    </x:row>
    <x:row r="419">
      <x:c r="A419" s="17" t="str">
        <x:v>OBSERVATION</x:v>
      </x:c>
      <x:c r="B419" s="17" t="str">
        <x:v>renewable_energy</x:v>
      </x:c>
      <x:c r="C419" s="17" t="str">
        <x:v>irena-stat</x:v>
      </x:c>
      <x:c r="D419" s="17" t="str">
        <x:v>2018</x:v>
      </x:c>
      <x:c r="E419" s="17" t="str">
        <x:v>IRENASTAT</x:v>
      </x:c>
      <x:c r="F419" s="17" t="str">
        <x:v>IRENA:CAPACITY:20:GRID_0</x:v>
      </x:c>
      <x:c r="G419" s="17" t="str">
        <x:v>Electricity capacity — Natural gas — OnGrid</x:v>
      </x:c>
      <x:c r="H419" s="17" t="str">
        <x:v>MW</x:v>
      </x:c>
      <x:c r="I419" s="76" t="n">
        <x:v>26780.42</x:v>
      </x:c>
      <x:c r="J419" s="17" t="str">
        <x:v>OBSERVED</x:v>
      </x:c>
      <x:c r="K419" s="17" t="str"/>
      <x:c r="L419" s="17" t="str">
        <x:v>https://pxweb.irena.org/pxweb/en/IRENASTAT/</x:v>
      </x:c>
      <x:c r="M419" s="17" t="str">
        <x:v>https://pxweb.irena.org/api/v1/en/IRENASTAT/Power%20Capacity%20and%20Generation/Country_ELECCAP_2026_H1_v-PX%201.px</x:v>
      </x:c>
      <x:c r="N419" s="17" t="n">
        <x:v>46263.093028587966</x:v>
      </x:c>
    </x:row>
    <x:row r="420">
      <x:c r="A420" s="17" t="str">
        <x:v>OBSERVATION</x:v>
      </x:c>
      <x:c r="B420" s="17" t="str">
        <x:v>renewable_energy</x:v>
      </x:c>
      <x:c r="C420" s="17" t="str">
        <x:v>irena-stat</x:v>
      </x:c>
      <x:c r="D420" s="17" t="str">
        <x:v>2018</x:v>
      </x:c>
      <x:c r="E420" s="17" t="str">
        <x:v>IRENASTAT</x:v>
      </x:c>
      <x:c r="F420" s="17" t="str">
        <x:v>IRENA:CAPACITY:4:GRID_0</x:v>
      </x:c>
      <x:c r="G420" s="17" t="str">
        <x:v>Electricity capacity — Wind energy — OnGrid</x:v>
      </x:c>
      <x:c r="H420" s="17" t="str">
        <x:v>MW</x:v>
      </x:c>
      <x:c r="I420" s="76" t="n">
        <x:v>282</x:v>
      </x:c>
      <x:c r="J420" s="17" t="str">
        <x:v>OBSERVED</x:v>
      </x:c>
      <x:c r="K420" s="17" t="str"/>
      <x:c r="L420" s="17" t="str">
        <x:v>https://pxweb.irena.org/pxweb/en/IRENASTAT/</x:v>
      </x:c>
      <x:c r="M420" s="17" t="str">
        <x:v>https://pxweb.irena.org/api/v1/en/IRENASTAT/Power%20Capacity%20and%20Generation/Country_ELECCAP_2026_H1_v-PX%201.px</x:v>
      </x:c>
      <x:c r="N420" s="17" t="n">
        <x:v>46263.093028587966</x:v>
      </x:c>
    </x:row>
    <x:row r="421">
      <x:c r="A421" s="17" t="str">
        <x:v>OBSERVATION</x:v>
      </x:c>
      <x:c r="B421" s="17" t="str">
        <x:v>renewable_energy</x:v>
      </x:c>
      <x:c r="C421" s="17" t="str">
        <x:v>irena-stat</x:v>
      </x:c>
      <x:c r="D421" s="17" t="str">
        <x:v>2018</x:v>
      </x:c>
      <x:c r="E421" s="17" t="str">
        <x:v>IRENASTAT</x:v>
      </x:c>
      <x:c r="F421" s="17" t="str">
        <x:v>IRENA:CAPACITY:5:GRID_0</x:v>
      </x:c>
      <x:c r="G421" s="17" t="str">
        <x:v>Electricity capacity — Onshore wind energy — OnGrid</x:v>
      </x:c>
      <x:c r="H421" s="17" t="str">
        <x:v>MW</x:v>
      </x:c>
      <x:c r="I421" s="76" t="n">
        <x:v>282</x:v>
      </x:c>
      <x:c r="J421" s="17" t="str">
        <x:v>OBSERVED</x:v>
      </x:c>
      <x:c r="K421" s="17" t="str"/>
      <x:c r="L421" s="17" t="str">
        <x:v>https://pxweb.irena.org/pxweb/en/IRENASTAT/</x:v>
      </x:c>
      <x:c r="M421" s="17" t="str">
        <x:v>https://pxweb.irena.org/api/v1/en/IRENASTAT/Power%20Capacity%20and%20Generation/Country_ELECCAP_2026_H1_v-PX%201.px</x:v>
      </x:c>
      <x:c r="N421" s="17" t="n">
        <x:v>46263.093028587966</x:v>
      </x:c>
    </x:row>
    <x:row r="422">
      <x:c r="A422" s="17" t="str">
        <x:v>OBSERVATION</x:v>
      </x:c>
      <x:c r="B422" s="17" t="str">
        <x:v>renewable_energy</x:v>
      </x:c>
      <x:c r="C422" s="17" t="str">
        <x:v>irena-stat</x:v>
      </x:c>
      <x:c r="D422" s="17" t="str">
        <x:v>2018</x:v>
      </x:c>
      <x:c r="E422" s="17" t="str">
        <x:v>IRENASTAT</x:v>
      </x:c>
      <x:c r="F422" s="17" t="str">
        <x:v>IRENA:CAPACITY:7:GRID_0</x:v>
      </x:c>
      <x:c r="G422" s="17" t="str">
        <x:v>Electricity capacity — Renewable hydropower — OnGrid</x:v>
      </x:c>
      <x:c r="H422" s="17" t="str">
        <x:v>MW</x:v>
      </x:c>
      <x:c r="I422" s="76" t="n">
        <x:v>11059</x:v>
      </x:c>
      <x:c r="J422" s="17" t="str">
        <x:v>OBSERVED</x:v>
      </x:c>
      <x:c r="K422" s="17" t="str"/>
      <x:c r="L422" s="17" t="str">
        <x:v>https://pxweb.irena.org/pxweb/en/IRENASTAT/</x:v>
      </x:c>
      <x:c r="M422" s="17" t="str">
        <x:v>https://pxweb.irena.org/api/v1/en/IRENASTAT/Power%20Capacity%20and%20Generation/Country_ELECCAP_2026_H1_v-PX%201.px</x:v>
      </x:c>
      <x:c r="N422" s="17" t="n">
        <x:v>46263.093028587966</x:v>
      </x:c>
    </x:row>
    <x:row r="423">
      <x:c r="A423" s="17" t="str">
        <x:v>OBSERVATION</x:v>
      </x:c>
      <x:c r="B423" s="17" t="str">
        <x:v>renewable_energy</x:v>
      </x:c>
      <x:c r="C423" s="17" t="str">
        <x:v>irena-stat</x:v>
      </x:c>
      <x:c r="D423" s="17" t="str">
        <x:v>2018</x:v>
      </x:c>
      <x:c r="E423" s="17" t="str">
        <x:v>IRENASTAT</x:v>
      </x:c>
      <x:c r="F423" s="17" t="str">
        <x:v>IRENA:GENERATION:0:GRID_2</x:v>
      </x:c>
      <x:c r="G423" s="17" t="str">
        <x:v>Electricity generation — Total renewable — All</x:v>
      </x:c>
      <x:c r="H423" s="17" t="str">
        <x:v>GWh</x:v>
      </x:c>
      <x:c r="I423" s="76" t="n">
        <x:v>16596.73</x:v>
      </x:c>
      <x:c r="J423" s="17" t="str">
        <x:v>OBSERVED</x:v>
      </x:c>
      <x:c r="K423" s="17" t="str"/>
      <x:c r="L423" s="17" t="str">
        <x:v>https://pxweb.irena.org/pxweb/en/IRENASTAT/</x:v>
      </x:c>
      <x:c r="M423" s="17" t="str">
        <x:v>https://pxweb.irena.org/api/v1/en/IRENASTAT/Power%20Capacity%20and%20Generation/Country_ELECGEN_2025_H2_v-PX%201.px</x:v>
      </x:c>
      <x:c r="N423" s="17" t="n">
        <x:v>46263.093028587966</x:v>
      </x:c>
    </x:row>
    <x:row r="424">
      <x:c r="A424" s="17" t="str">
        <x:v>OBSERVATION</x:v>
      </x:c>
      <x:c r="B424" s="17" t="str">
        <x:v>renewable_energy</x:v>
      </x:c>
      <x:c r="C424" s="17" t="str">
        <x:v>irena-stat</x:v>
      </x:c>
      <x:c r="D424" s="17" t="str">
        <x:v>2018</x:v>
      </x:c>
      <x:c r="E424" s="17" t="str">
        <x:v>IRENASTAT</x:v>
      </x:c>
      <x:c r="F424" s="17" t="str">
        <x:v>IRENA:GENERATION:1:GRID_2</x:v>
      </x:c>
      <x:c r="G424" s="17" t="str">
        <x:v>Electricity generation — Solar photovoltaic — All</x:v>
      </x:c>
      <x:c r="H424" s="17" t="str">
        <x:v>GWh</x:v>
      </x:c>
      <x:c r="I424" s="76" t="n">
        <x:v>221.82</x:v>
      </x:c>
      <x:c r="J424" s="17" t="str">
        <x:v>OBSERVED</x:v>
      </x:c>
      <x:c r="K424" s="17" t="str"/>
      <x:c r="L424" s="17" t="str">
        <x:v>https://pxweb.irena.org/pxweb/en/IRENASTAT/</x:v>
      </x:c>
      <x:c r="M424" s="17" t="str">
        <x:v>https://pxweb.irena.org/api/v1/en/IRENASTAT/Power%20Capacity%20and%20Generation/Country_ELECGEN_2025_H2_v-PX%201.px</x:v>
      </x:c>
      <x:c r="N424" s="17" t="n">
        <x:v>46263.093028587966</x:v>
      </x:c>
    </x:row>
    <x:row r="425">
      <x:c r="A425" s="17" t="str">
        <x:v>OBSERVATION</x:v>
      </x:c>
      <x:c r="B425" s="17" t="str">
        <x:v>renewable_energy</x:v>
      </x:c>
      <x:c r="C425" s="17" t="str">
        <x:v>irena-stat</x:v>
      </x:c>
      <x:c r="D425" s="17" t="str">
        <x:v>2018</x:v>
      </x:c>
      <x:c r="E425" s="17" t="str">
        <x:v>IRENASTAT</x:v>
      </x:c>
      <x:c r="F425" s="17" t="str">
        <x:v>IRENA:GENERATION:13:GRID_2</x:v>
      </x:c>
      <x:c r="G425" s="17" t="str">
        <x:v>Electricity generation — Total non-renewable — All</x:v>
      </x:c>
      <x:c r="H425" s="17" t="str">
        <x:v>GWh</x:v>
      </x:c>
      <x:c r="I425" s="76" t="n">
        <x:v>292585</x:v>
      </x:c>
      <x:c r="J425" s="17" t="str">
        <x:v>OBSERVED</x:v>
      </x:c>
      <x:c r="K425" s="17" t="str"/>
      <x:c r="L425" s="17" t="str">
        <x:v>https://pxweb.irena.org/pxweb/en/IRENASTAT/</x:v>
      </x:c>
      <x:c r="M425" s="17" t="str">
        <x:v>https://pxweb.irena.org/api/v1/en/IRENASTAT/Power%20Capacity%20and%20Generation/Country_ELECGEN_2025_H2_v-PX%201.px</x:v>
      </x:c>
      <x:c r="N425" s="17" t="n">
        <x:v>46263.093028587966</x:v>
      </x:c>
    </x:row>
    <x:row r="426">
      <x:c r="A426" s="17" t="str">
        <x:v>OBSERVATION</x:v>
      </x:c>
      <x:c r="B426" s="17" t="str">
        <x:v>renewable_energy</x:v>
      </x:c>
      <x:c r="C426" s="17" t="str">
        <x:v>irena-stat</x:v>
      </x:c>
      <x:c r="D426" s="17" t="str">
        <x:v>2018</x:v>
      </x:c>
      <x:c r="E426" s="17" t="str">
        <x:v>IRENASTAT</x:v>
      </x:c>
      <x:c r="F426" s="17" t="str">
        <x:v>IRENA:GENERATION:16:GRID_2</x:v>
      </x:c>
      <x:c r="G426" s="17" t="str">
        <x:v>Electricity generation — Natural gas — All</x:v>
      </x:c>
      <x:c r="H426" s="17" t="str">
        <x:v>GWh</x:v>
      </x:c>
      <x:c r="I426" s="76" t="n">
        <x:v>255481</x:v>
      </x:c>
      <x:c r="J426" s="17" t="str">
        <x:v>OBSERVED</x:v>
      </x:c>
      <x:c r="K426" s="17" t="str"/>
      <x:c r="L426" s="17" t="str">
        <x:v>https://pxweb.irena.org/pxweb/en/IRENASTAT/</x:v>
      </x:c>
      <x:c r="M426" s="17" t="str">
        <x:v>https://pxweb.irena.org/api/v1/en/IRENASTAT/Power%20Capacity%20and%20Generation/Country_ELECGEN_2025_H2_v-PX%201.px</x:v>
      </x:c>
      <x:c r="N426" s="17" t="n">
        <x:v>46263.093028587966</x:v>
      </x:c>
    </x:row>
    <x:row r="427">
      <x:c r="A427" s="17" t="str">
        <x:v>OBSERVATION</x:v>
      </x:c>
      <x:c r="B427" s="17" t="str">
        <x:v>renewable_energy</x:v>
      </x:c>
      <x:c r="C427" s="17" t="str">
        <x:v>irena-stat</x:v>
      </x:c>
      <x:c r="D427" s="17" t="str">
        <x:v>2018</x:v>
      </x:c>
      <x:c r="E427" s="17" t="str">
        <x:v>IRENASTAT</x:v>
      </x:c>
      <x:c r="F427" s="17" t="str">
        <x:v>IRENA:GENERATION:3:GRID_2</x:v>
      </x:c>
      <x:c r="G427" s="17" t="str">
        <x:v>Electricity generation — Onshore wind energy — All</x:v>
      </x:c>
      <x:c r="H427" s="17" t="str">
        <x:v>GWh</x:v>
      </x:c>
      <x:c r="I427" s="76" t="n">
        <x:v>585.38</x:v>
      </x:c>
      <x:c r="J427" s="17" t="str">
        <x:v>OBSERVED</x:v>
      </x:c>
      <x:c r="K427" s="17" t="str"/>
      <x:c r="L427" s="17" t="str">
        <x:v>https://pxweb.irena.org/pxweb/en/IRENASTAT/</x:v>
      </x:c>
      <x:c r="M427" s="17" t="str">
        <x:v>https://pxweb.irena.org/api/v1/en/IRENASTAT/Power%20Capacity%20and%20Generation/Country_ELECGEN_2025_H2_v-PX%201.px</x:v>
      </x:c>
      <x:c r="N427" s="17" t="n">
        <x:v>46263.093028587966</x:v>
      </x:c>
    </x:row>
    <x:row r="428">
      <x:c r="A428" s="17" t="str">
        <x:v>OBSERVATION</x:v>
      </x:c>
      <x:c r="B428" s="17" t="str">
        <x:v>renewable_energy</x:v>
      </x:c>
      <x:c r="C428" s="17" t="str">
        <x:v>irena-stat</x:v>
      </x:c>
      <x:c r="D428" s="17" t="str">
        <x:v>2018</x:v>
      </x:c>
      <x:c r="E428" s="17" t="str">
        <x:v>IRENASTAT</x:v>
      </x:c>
      <x:c r="F428" s="17" t="str">
        <x:v>IRENA:GENERATION:5:GRID_2</x:v>
      </x:c>
      <x:c r="G428" s="17" t="str">
        <x:v>Electricity generation — Renewable hydropower — All</x:v>
      </x:c>
      <x:c r="H428" s="17" t="str">
        <x:v>GWh</x:v>
      </x:c>
      <x:c r="I428" s="76" t="n">
        <x:v>15765.1</x:v>
      </x:c>
      <x:c r="J428" s="17" t="str">
        <x:v>OBSERVED</x:v>
      </x:c>
      <x:c r="K428" s="17" t="str"/>
      <x:c r="L428" s="17" t="str">
        <x:v>https://pxweb.irena.org/pxweb/en/IRENASTAT/</x:v>
      </x:c>
      <x:c r="M428" s="17" t="str">
        <x:v>https://pxweb.irena.org/api/v1/en/IRENASTAT/Power%20Capacity%20and%20Generation/Country_ELECGEN_2025_H2_v-PX%201.px</x:v>
      </x:c>
      <x:c r="N428" s="17" t="n">
        <x:v>46263.093028587966</x:v>
      </x:c>
    </x:row>
    <x:row r="429">
      <x:c r="A429" s="17" t="str">
        <x:v>OBSERVATION</x:v>
      </x:c>
      <x:c r="B429" s="17" t="str">
        <x:v>renewable_energy</x:v>
      </x:c>
      <x:c r="C429" s="17" t="str">
        <x:v>irena-stat</x:v>
      </x:c>
      <x:c r="D429" s="17" t="str">
        <x:v>2019</x:v>
      </x:c>
      <x:c r="E429" s="17" t="str">
        <x:v>IRENASTAT</x:v>
      </x:c>
      <x:c r="F429" s="17" t="str">
        <x:v>IRENA:CAPACITY:0:GRID_0</x:v>
      </x:c>
      <x:c r="G429" s="17" t="str">
        <x:v>Electricity capacity — Total renewable energy — OnGrid</x:v>
      </x:c>
      <x:c r="H429" s="17" t="str">
        <x:v>MW</x:v>
      </x:c>
      <x:c r="I429" s="76" t="n">
        <x:v>11803.08</x:v>
      </x:c>
      <x:c r="J429" s="17" t="str">
        <x:v>OBSERVED</x:v>
      </x:c>
      <x:c r="K429" s="17" t="str"/>
      <x:c r="L429" s="17" t="str">
        <x:v>https://pxweb.irena.org/pxweb/en/IRENASTAT/</x:v>
      </x:c>
      <x:c r="M429" s="17" t="str">
        <x:v>https://pxweb.irena.org/api/v1/en/IRENASTAT/Power%20Capacity%20and%20Generation/Country_ELECCAP_2026_H1_v-PX%201.px</x:v>
      </x:c>
      <x:c r="N429" s="17" t="n">
        <x:v>46263.093028587966</x:v>
      </x:c>
    </x:row>
    <x:row r="430">
      <x:c r="A430" s="17" t="str">
        <x:v>OBSERVATION</x:v>
      </x:c>
      <x:c r="B430" s="17" t="str">
        <x:v>renewable_energy</x:v>
      </x:c>
      <x:c r="C430" s="17" t="str">
        <x:v>irena-stat</x:v>
      </x:c>
      <x:c r="D430" s="17" t="str">
        <x:v>2019</x:v>
      </x:c>
      <x:c r="E430" s="17" t="str">
        <x:v>IRENASTAT</x:v>
      </x:c>
      <x:c r="F430" s="17" t="str">
        <x:v>IRENA:CAPACITY:0:GRID_1</x:v>
      </x:c>
      <x:c r="G430" s="17" t="str">
        <x:v>Electricity capacity — Total renewable energy — OffGrid</x:v>
      </x:c>
      <x:c r="H430" s="17" t="str">
        <x:v>MW</x:v>
      </x:c>
      <x:c r="I430" s="76" t="n">
        <x:v>0.38</x:v>
      </x:c>
      <x:c r="J430" s="17" t="str">
        <x:v>OBSERVED</x:v>
      </x:c>
      <x:c r="K430" s="17" t="str"/>
      <x:c r="L430" s="17" t="str">
        <x:v>https://pxweb.irena.org/pxweb/en/IRENASTAT/</x:v>
      </x:c>
      <x:c r="M430" s="17" t="str">
        <x:v>https://pxweb.irena.org/api/v1/en/IRENASTAT/Power%20Capacity%20and%20Generation/Country_ELECCAP_2026_H1_v-PX%201.px</x:v>
      </x:c>
      <x:c r="N430" s="17" t="n">
        <x:v>46263.093028587966</x:v>
      </x:c>
    </x:row>
    <x:row r="431">
      <x:c r="A431" s="17" t="str">
        <x:v>OBSERVATION</x:v>
      </x:c>
      <x:c r="B431" s="17" t="str">
        <x:v>renewable_energy</x:v>
      </x:c>
      <x:c r="C431" s="17" t="str">
        <x:v>irena-stat</x:v>
      </x:c>
      <x:c r="D431" s="17" t="str">
        <x:v>2019</x:v>
      </x:c>
      <x:c r="E431" s="17" t="str">
        <x:v>IRENASTAT</x:v>
      </x:c>
      <x:c r="F431" s="17" t="str">
        <x:v>IRENA:CAPACITY:10:GRID_0</x:v>
      </x:c>
      <x:c r="G431" s="17" t="str">
        <x:v>Electricity capacity — Bioenergy — OnGrid</x:v>
      </x:c>
      <x:c r="H431" s="17" t="str">
        <x:v>MW</x:v>
      </x:c>
      <x:c r="I431" s="76" t="n">
        <x:v>10.56</x:v>
      </x:c>
      <x:c r="J431" s="17" t="str">
        <x:v>OBSERVED</x:v>
      </x:c>
      <x:c r="K431" s="17" t="str"/>
      <x:c r="L431" s="17" t="str">
        <x:v>https://pxweb.irena.org/pxweb/en/IRENASTAT/</x:v>
      </x:c>
      <x:c r="M431" s="17" t="str">
        <x:v>https://pxweb.irena.org/api/v1/en/IRENASTAT/Power%20Capacity%20and%20Generation/Country_ELECCAP_2026_H1_v-PX%201.px</x:v>
      </x:c>
      <x:c r="N431" s="17" t="n">
        <x:v>46263.093028587966</x:v>
      </x:c>
    </x:row>
    <x:row r="432">
      <x:c r="A432" s="17" t="str">
        <x:v>OBSERVATION</x:v>
      </x:c>
      <x:c r="B432" s="17" t="str">
        <x:v>renewable_energy</x:v>
      </x:c>
      <x:c r="C432" s="17" t="str">
        <x:v>irena-stat</x:v>
      </x:c>
      <x:c r="D432" s="17" t="str">
        <x:v>2019</x:v>
      </x:c>
      <x:c r="E432" s="17" t="str">
        <x:v>IRENASTAT</x:v>
      </x:c>
      <x:c r="F432" s="17" t="str">
        <x:v>IRENA:CAPACITY:16:GRID_0</x:v>
      </x:c>
      <x:c r="G432" s="17" t="str">
        <x:v>Electricity capacity — Total non-renewable energy — OnGrid</x:v>
      </x:c>
      <x:c r="H432" s="17" t="str">
        <x:v>MW</x:v>
      </x:c>
      <x:c r="I432" s="76" t="n">
        <x:v>69889</x:v>
      </x:c>
      <x:c r="J432" s="17" t="str">
        <x:v>OBSERVED</x:v>
      </x:c>
      <x:c r="K432" s="17" t="str"/>
      <x:c r="L432" s="17" t="str">
        <x:v>https://pxweb.irena.org/pxweb/en/IRENASTAT/</x:v>
      </x:c>
      <x:c r="M432" s="17" t="str">
        <x:v>https://pxweb.irena.org/api/v1/en/IRENASTAT/Power%20Capacity%20and%20Generation/Country_ELECCAP_2026_H1_v-PX%201.px</x:v>
      </x:c>
      <x:c r="N432" s="17" t="n">
        <x:v>46263.093028587966</x:v>
      </x:c>
    </x:row>
    <x:row r="433">
      <x:c r="A433" s="17" t="str">
        <x:v>OBSERVATION</x:v>
      </x:c>
      <x:c r="B433" s="17" t="str">
        <x:v>renewable_energy</x:v>
      </x:c>
      <x:c r="C433" s="17" t="str">
        <x:v>irena-stat</x:v>
      </x:c>
      <x:c r="D433" s="17" t="str">
        <x:v>2019</x:v>
      </x:c>
      <x:c r="E433" s="17" t="str">
        <x:v>IRENASTAT</x:v>
      </x:c>
      <x:c r="F433" s="17" t="str">
        <x:v>IRENA:CAPACITY:2:GRID_0</x:v>
      </x:c>
      <x:c r="G433" s="17" t="str">
        <x:v>Electricity capacity — Solar photovoltaic — OnGrid</x:v>
      </x:c>
      <x:c r="H433" s="17" t="str">
        <x:v>MW</x:v>
      </x:c>
      <x:c r="I433" s="76" t="n">
        <x:v>345.5</x:v>
      </x:c>
      <x:c r="J433" s="17" t="str">
        <x:v>OBSERVED</x:v>
      </x:c>
      <x:c r="K433" s="17" t="str"/>
      <x:c r="L433" s="17" t="str">
        <x:v>https://pxweb.irena.org/pxweb/en/IRENASTAT/</x:v>
      </x:c>
      <x:c r="M433" s="17" t="str">
        <x:v>https://pxweb.irena.org/api/v1/en/IRENASTAT/Power%20Capacity%20and%20Generation/Country_ELECCAP_2026_H1_v-PX%201.px</x:v>
      </x:c>
      <x:c r="N433" s="17" t="n">
        <x:v>46263.093028587966</x:v>
      </x:c>
    </x:row>
    <x:row r="434">
      <x:c r="A434" s="17" t="str">
        <x:v>OBSERVATION</x:v>
      </x:c>
      <x:c r="B434" s="17" t="str">
        <x:v>renewable_energy</x:v>
      </x:c>
      <x:c r="C434" s="17" t="str">
        <x:v>irena-stat</x:v>
      </x:c>
      <x:c r="D434" s="17" t="str">
        <x:v>2019</x:v>
      </x:c>
      <x:c r="E434" s="17" t="str">
        <x:v>IRENASTAT</x:v>
      </x:c>
      <x:c r="F434" s="17" t="str">
        <x:v>IRENA:CAPACITY:2:GRID_1</x:v>
      </x:c>
      <x:c r="G434" s="17" t="str">
        <x:v>Electricity capacity — Solar photovoltaic — OffGrid</x:v>
      </x:c>
      <x:c r="H434" s="17" t="str">
        <x:v>MW</x:v>
      </x:c>
      <x:c r="I434" s="76" t="n">
        <x:v>0.38</x:v>
      </x:c>
      <x:c r="J434" s="17" t="str">
        <x:v>OBSERVED</x:v>
      </x:c>
      <x:c r="K434" s="17" t="str"/>
      <x:c r="L434" s="17" t="str">
        <x:v>https://pxweb.irena.org/pxweb/en/IRENASTAT/</x:v>
      </x:c>
      <x:c r="M434" s="17" t="str">
        <x:v>https://pxweb.irena.org/api/v1/en/IRENASTAT/Power%20Capacity%20and%20Generation/Country_ELECCAP_2026_H1_v-PX%201.px</x:v>
      </x:c>
      <x:c r="N434" s="17" t="n">
        <x:v>46263.093028587966</x:v>
      </x:c>
    </x:row>
    <x:row r="435">
      <x:c r="A435" s="17" t="str">
        <x:v>OBSERVATION</x:v>
      </x:c>
      <x:c r="B435" s="17" t="str">
        <x:v>renewable_energy</x:v>
      </x:c>
      <x:c r="C435" s="17" t="str">
        <x:v>irena-stat</x:v>
      </x:c>
      <x:c r="D435" s="17" t="str">
        <x:v>2019</x:v>
      </x:c>
      <x:c r="E435" s="17" t="str">
        <x:v>IRENASTAT</x:v>
      </x:c>
      <x:c r="F435" s="17" t="str">
        <x:v>IRENA:CAPACITY:20:GRID_0</x:v>
      </x:c>
      <x:c r="G435" s="17" t="str">
        <x:v>Electricity capacity — Natural gas — OnGrid</x:v>
      </x:c>
      <x:c r="H435" s="17" t="str">
        <x:v>MW</x:v>
      </x:c>
      <x:c r="I435" s="76" t="n">
        <x:v>27214.69</x:v>
      </x:c>
      <x:c r="J435" s="17" t="str">
        <x:v>OBSERVED</x:v>
      </x:c>
      <x:c r="K435" s="17" t="str"/>
      <x:c r="L435" s="17" t="str">
        <x:v>https://pxweb.irena.org/pxweb/en/IRENASTAT/</x:v>
      </x:c>
      <x:c r="M435" s="17" t="str">
        <x:v>https://pxweb.irena.org/api/v1/en/IRENASTAT/Power%20Capacity%20and%20Generation/Country_ELECCAP_2026_H1_v-PX%201.px</x:v>
      </x:c>
      <x:c r="N435" s="17" t="n">
        <x:v>46263.093028587966</x:v>
      </x:c>
    </x:row>
    <x:row r="436">
      <x:c r="A436" s="17" t="str">
        <x:v>OBSERVATION</x:v>
      </x:c>
      <x:c r="B436" s="17" t="str">
        <x:v>renewable_energy</x:v>
      </x:c>
      <x:c r="C436" s="17" t="str">
        <x:v>irena-stat</x:v>
      </x:c>
      <x:c r="D436" s="17" t="str">
        <x:v>2019</x:v>
      </x:c>
      <x:c r="E436" s="17" t="str">
        <x:v>IRENASTAT</x:v>
      </x:c>
      <x:c r="F436" s="17" t="str">
        <x:v>IRENA:CAPACITY:4:GRID_0</x:v>
      </x:c>
      <x:c r="G436" s="17" t="str">
        <x:v>Electricity capacity — Wind energy — OnGrid</x:v>
      </x:c>
      <x:c r="H436" s="17" t="str">
        <x:v>MW</x:v>
      </x:c>
      <x:c r="I436" s="76" t="n">
        <x:v>304.92</x:v>
      </x:c>
      <x:c r="J436" s="17" t="str">
        <x:v>OBSERVED</x:v>
      </x:c>
      <x:c r="K436" s="17" t="str"/>
      <x:c r="L436" s="17" t="str">
        <x:v>https://pxweb.irena.org/pxweb/en/IRENASTAT/</x:v>
      </x:c>
      <x:c r="M436" s="17" t="str">
        <x:v>https://pxweb.irena.org/api/v1/en/IRENASTAT/Power%20Capacity%20and%20Generation/Country_ELECCAP_2026_H1_v-PX%201.px</x:v>
      </x:c>
      <x:c r="N436" s="17" t="n">
        <x:v>46263.093028587966</x:v>
      </x:c>
    </x:row>
    <x:row r="437">
      <x:c r="A437" s="17" t="str">
        <x:v>OBSERVATION</x:v>
      </x:c>
      <x:c r="B437" s="17" t="str">
        <x:v>renewable_energy</x:v>
      </x:c>
      <x:c r="C437" s="17" t="str">
        <x:v>irena-stat</x:v>
      </x:c>
      <x:c r="D437" s="17" t="str">
        <x:v>2019</x:v>
      </x:c>
      <x:c r="E437" s="17" t="str">
        <x:v>IRENASTAT</x:v>
      </x:c>
      <x:c r="F437" s="17" t="str">
        <x:v>IRENA:CAPACITY:5:GRID_0</x:v>
      </x:c>
      <x:c r="G437" s="17" t="str">
        <x:v>Electricity capacity — Onshore wind energy — OnGrid</x:v>
      </x:c>
      <x:c r="H437" s="17" t="str">
        <x:v>MW</x:v>
      </x:c>
      <x:c r="I437" s="76" t="n">
        <x:v>304.92</x:v>
      </x:c>
      <x:c r="J437" s="17" t="str">
        <x:v>OBSERVED</x:v>
      </x:c>
      <x:c r="K437" s="17" t="str"/>
      <x:c r="L437" s="17" t="str">
        <x:v>https://pxweb.irena.org/pxweb/en/IRENASTAT/</x:v>
      </x:c>
      <x:c r="M437" s="17" t="str">
        <x:v>https://pxweb.irena.org/api/v1/en/IRENASTAT/Power%20Capacity%20and%20Generation/Country_ELECCAP_2026_H1_v-PX%201.px</x:v>
      </x:c>
      <x:c r="N437" s="17" t="n">
        <x:v>46263.093028587966</x:v>
      </x:c>
    </x:row>
    <x:row r="438">
      <x:c r="A438" s="17" t="str">
        <x:v>OBSERVATION</x:v>
      </x:c>
      <x:c r="B438" s="17" t="str">
        <x:v>renewable_energy</x:v>
      </x:c>
      <x:c r="C438" s="17" t="str">
        <x:v>irena-stat</x:v>
      </x:c>
      <x:c r="D438" s="17" t="str">
        <x:v>2019</x:v>
      </x:c>
      <x:c r="E438" s="17" t="str">
        <x:v>IRENASTAT</x:v>
      </x:c>
      <x:c r="F438" s="17" t="str">
        <x:v>IRENA:CAPACITY:7:GRID_0</x:v>
      </x:c>
      <x:c r="G438" s="17" t="str">
        <x:v>Electricity capacity — Renewable hydropower — OnGrid</x:v>
      </x:c>
      <x:c r="H438" s="17" t="str">
        <x:v>MW</x:v>
      </x:c>
      <x:c r="I438" s="76" t="n">
        <x:v>11142.1</x:v>
      </x:c>
      <x:c r="J438" s="17" t="str">
        <x:v>OBSERVED</x:v>
      </x:c>
      <x:c r="K438" s="17" t="str"/>
      <x:c r="L438" s="17" t="str">
        <x:v>https://pxweb.irena.org/pxweb/en/IRENASTAT/</x:v>
      </x:c>
      <x:c r="M438" s="17" t="str">
        <x:v>https://pxweb.irena.org/api/v1/en/IRENASTAT/Power%20Capacity%20and%20Generation/Country_ELECCAP_2026_H1_v-PX%201.px</x:v>
      </x:c>
      <x:c r="N438" s="17" t="n">
        <x:v>46263.093028587966</x:v>
      </x:c>
    </x:row>
    <x:row r="439">
      <x:c r="A439" s="17" t="str">
        <x:v>OBSERVATION</x:v>
      </x:c>
      <x:c r="B439" s="17" t="str">
        <x:v>renewable_energy</x:v>
      </x:c>
      <x:c r="C439" s="17" t="str">
        <x:v>irena-stat</x:v>
      </x:c>
      <x:c r="D439" s="17" t="str">
        <x:v>2019</x:v>
      </x:c>
      <x:c r="E439" s="17" t="str">
        <x:v>IRENASTAT</x:v>
      </x:c>
      <x:c r="F439" s="17" t="str">
        <x:v>IRENA:GENERATION:0:GRID_2</x:v>
      </x:c>
      <x:c r="G439" s="17" t="str">
        <x:v>Electricity generation — Total renewable — All</x:v>
      </x:c>
      <x:c r="H439" s="17" t="str">
        <x:v>GWh</x:v>
      </x:c>
      <x:c r="I439" s="76" t="n">
        <x:v>32158.28</x:v>
      </x:c>
      <x:c r="J439" s="17" t="str">
        <x:v>OBSERVED</x:v>
      </x:c>
      <x:c r="K439" s="17" t="str"/>
      <x:c r="L439" s="17" t="str">
        <x:v>https://pxweb.irena.org/pxweb/en/IRENASTAT/</x:v>
      </x:c>
      <x:c r="M439" s="17" t="str">
        <x:v>https://pxweb.irena.org/api/v1/en/IRENASTAT/Power%20Capacity%20and%20Generation/Country_ELECGEN_2025_H2_v-PX%201.px</x:v>
      </x:c>
      <x:c r="N439" s="17" t="n">
        <x:v>46263.093028587966</x:v>
      </x:c>
    </x:row>
    <x:row r="440">
      <x:c r="A440" s="17" t="str">
        <x:v>OBSERVATION</x:v>
      </x:c>
      <x:c r="B440" s="17" t="str">
        <x:v>renewable_energy</x:v>
      </x:c>
      <x:c r="C440" s="17" t="str">
        <x:v>irena-stat</x:v>
      </x:c>
      <x:c r="D440" s="17" t="str">
        <x:v>2019</x:v>
      </x:c>
      <x:c r="E440" s="17" t="str">
        <x:v>IRENASTAT</x:v>
      </x:c>
      <x:c r="F440" s="17" t="str">
        <x:v>IRENA:GENERATION:1:GRID_2</x:v>
      </x:c>
      <x:c r="G440" s="17" t="str">
        <x:v>Electricity generation — Solar photovoltaic — All</x:v>
      </x:c>
      <x:c r="H440" s="17" t="str">
        <x:v>GWh</x:v>
      </x:c>
      <x:c r="I440" s="76" t="n">
        <x:v>510.47</x:v>
      </x:c>
      <x:c r="J440" s="17" t="str">
        <x:v>OBSERVED</x:v>
      </x:c>
      <x:c r="K440" s="17" t="str"/>
      <x:c r="L440" s="17" t="str">
        <x:v>https://pxweb.irena.org/pxweb/en/IRENASTAT/</x:v>
      </x:c>
      <x:c r="M440" s="17" t="str">
        <x:v>https://pxweb.irena.org/api/v1/en/IRENASTAT/Power%20Capacity%20and%20Generation/Country_ELECGEN_2025_H2_v-PX%201.px</x:v>
      </x:c>
      <x:c r="N440" s="17" t="n">
        <x:v>46263.093028587966</x:v>
      </x:c>
    </x:row>
    <x:row r="441">
      <x:c r="A441" s="17" t="str">
        <x:v>OBSERVATION</x:v>
      </x:c>
      <x:c r="B441" s="17" t="str">
        <x:v>renewable_energy</x:v>
      </x:c>
      <x:c r="C441" s="17" t="str">
        <x:v>irena-stat</x:v>
      </x:c>
      <x:c r="D441" s="17" t="str">
        <x:v>2019</x:v>
      </x:c>
      <x:c r="E441" s="17" t="str">
        <x:v>IRENASTAT</x:v>
      </x:c>
      <x:c r="F441" s="17" t="str">
        <x:v>IRENA:GENERATION:13:GRID_2</x:v>
      </x:c>
      <x:c r="G441" s="17" t="str">
        <x:v>Electricity generation — Total non-renewable — All</x:v>
      </x:c>
      <x:c r="H441" s="17" t="str">
        <x:v>GWh</x:v>
      </x:c>
      <x:c r="I441" s="76" t="n">
        <x:v>304704</x:v>
      </x:c>
      <x:c r="J441" s="17" t="str">
        <x:v>OBSERVED</x:v>
      </x:c>
      <x:c r="K441" s="17" t="str"/>
      <x:c r="L441" s="17" t="str">
        <x:v>https://pxweb.irena.org/pxweb/en/IRENASTAT/</x:v>
      </x:c>
      <x:c r="M441" s="17" t="str">
        <x:v>https://pxweb.irena.org/api/v1/en/IRENASTAT/Power%20Capacity%20and%20Generation/Country_ELECGEN_2025_H2_v-PX%201.px</x:v>
      </x:c>
      <x:c r="N441" s="17" t="n">
        <x:v>46263.093028587966</x:v>
      </x:c>
    </x:row>
    <x:row r="442">
      <x:c r="A442" s="17" t="str">
        <x:v>OBSERVATION</x:v>
      </x:c>
      <x:c r="B442" s="17" t="str">
        <x:v>renewable_energy</x:v>
      </x:c>
      <x:c r="C442" s="17" t="str">
        <x:v>irena-stat</x:v>
      </x:c>
      <x:c r="D442" s="17" t="str">
        <x:v>2019</x:v>
      </x:c>
      <x:c r="E442" s="17" t="str">
        <x:v>IRENASTAT</x:v>
      </x:c>
      <x:c r="F442" s="17" t="str">
        <x:v>IRENA:GENERATION:16:GRID_2</x:v>
      </x:c>
      <x:c r="G442" s="17" t="str">
        <x:v>Electricity generation — Natural gas — All</x:v>
      </x:c>
      <x:c r="H442" s="17" t="str">
        <x:v>GWh</x:v>
      </x:c>
      <x:c r="I442" s="76" t="n">
        <x:v>270226</x:v>
      </x:c>
      <x:c r="J442" s="17" t="str">
        <x:v>OBSERVED</x:v>
      </x:c>
      <x:c r="K442" s="17" t="str"/>
      <x:c r="L442" s="17" t="str">
        <x:v>https://pxweb.irena.org/pxweb/en/IRENASTAT/</x:v>
      </x:c>
      <x:c r="M442" s="17" t="str">
        <x:v>https://pxweb.irena.org/api/v1/en/IRENASTAT/Power%20Capacity%20and%20Generation/Country_ELECGEN_2025_H2_v-PX%201.px</x:v>
      </x:c>
      <x:c r="N442" s="17" t="n">
        <x:v>46263.093028587966</x:v>
      </x:c>
    </x:row>
    <x:row r="443">
      <x:c r="A443" s="17" t="str">
        <x:v>OBSERVATION</x:v>
      </x:c>
      <x:c r="B443" s="17" t="str">
        <x:v>renewable_energy</x:v>
      </x:c>
      <x:c r="C443" s="17" t="str">
        <x:v>irena-stat</x:v>
      </x:c>
      <x:c r="D443" s="17" t="str">
        <x:v>2019</x:v>
      </x:c>
      <x:c r="E443" s="17" t="str">
        <x:v>IRENASTAT</x:v>
      </x:c>
      <x:c r="F443" s="17" t="str">
        <x:v>IRENA:GENERATION:3:GRID_2</x:v>
      </x:c>
      <x:c r="G443" s="17" t="str">
        <x:v>Electricity generation — Onshore wind energy — All</x:v>
      </x:c>
      <x:c r="H443" s="17" t="str">
        <x:v>GWh</x:v>
      </x:c>
      <x:c r="I443" s="76" t="n">
        <x:v>634.12</x:v>
      </x:c>
      <x:c r="J443" s="17" t="str">
        <x:v>OBSERVED</x:v>
      </x:c>
      <x:c r="K443" s="17" t="str"/>
      <x:c r="L443" s="17" t="str">
        <x:v>https://pxweb.irena.org/pxweb/en/IRENASTAT/</x:v>
      </x:c>
      <x:c r="M443" s="17" t="str">
        <x:v>https://pxweb.irena.org/api/v1/en/IRENASTAT/Power%20Capacity%20and%20Generation/Country_ELECGEN_2025_H2_v-PX%201.px</x:v>
      </x:c>
      <x:c r="N443" s="17" t="n">
        <x:v>46263.093028587966</x:v>
      </x:c>
    </x:row>
    <x:row r="444">
      <x:c r="A444" s="17" t="str">
        <x:v>OBSERVATION</x:v>
      </x:c>
      <x:c r="B444" s="17" t="str">
        <x:v>renewable_energy</x:v>
      </x:c>
      <x:c r="C444" s="17" t="str">
        <x:v>irena-stat</x:v>
      </x:c>
      <x:c r="D444" s="17" t="str">
        <x:v>2019</x:v>
      </x:c>
      <x:c r="E444" s="17" t="str">
        <x:v>IRENASTAT</x:v>
      </x:c>
      <x:c r="F444" s="17" t="str">
        <x:v>IRENA:GENERATION:5:GRID_2</x:v>
      </x:c>
      <x:c r="G444" s="17" t="str">
        <x:v>Electricity generation — Renewable hydropower — All</x:v>
      </x:c>
      <x:c r="H444" s="17" t="str">
        <x:v>GWh</x:v>
      </x:c>
      <x:c r="I444" s="76" t="n">
        <x:v>31003</x:v>
      </x:c>
      <x:c r="J444" s="17" t="str">
        <x:v>OBSERVED</x:v>
      </x:c>
      <x:c r="K444" s="17" t="str"/>
      <x:c r="L444" s="17" t="str">
        <x:v>https://pxweb.irena.org/pxweb/en/IRENASTAT/</x:v>
      </x:c>
      <x:c r="M444" s="17" t="str">
        <x:v>https://pxweb.irena.org/api/v1/en/IRENASTAT/Power%20Capacity%20and%20Generation/Country_ELECGEN_2025_H2_v-PX%201.px</x:v>
      </x:c>
      <x:c r="N444" s="17" t="n">
        <x:v>46263.093028587966</x:v>
      </x:c>
    </x:row>
    <x:row r="445">
      <x:c r="A445" s="17" t="str">
        <x:v>OBSERVATION</x:v>
      </x:c>
      <x:c r="B445" s="17" t="str">
        <x:v>renewable_energy</x:v>
      </x:c>
      <x:c r="C445" s="17" t="str">
        <x:v>irena-stat</x:v>
      </x:c>
      <x:c r="D445" s="17" t="str">
        <x:v>2020</x:v>
      </x:c>
      <x:c r="E445" s="17" t="str">
        <x:v>IRENASTAT</x:v>
      </x:c>
      <x:c r="F445" s="17" t="str">
        <x:v>IRENA:CAPACITY:0:GRID_0</x:v>
      </x:c>
      <x:c r="G445" s="17" t="str">
        <x:v>Electricity capacity — Total renewable energy — OnGrid</x:v>
      </x:c>
      <x:c r="H445" s="17" t="str">
        <x:v>MW</x:v>
      </x:c>
      <x:c r="I445" s="76" t="n">
        <x:v>11900.73</x:v>
      </x:c>
      <x:c r="J445" s="17" t="str">
        <x:v>OBSERVED</x:v>
      </x:c>
      <x:c r="K445" s="17" t="str"/>
      <x:c r="L445" s="17" t="str">
        <x:v>https://pxweb.irena.org/pxweb/en/IRENASTAT/</x:v>
      </x:c>
      <x:c r="M445" s="17" t="str">
        <x:v>https://pxweb.irena.org/api/v1/en/IRENASTAT/Power%20Capacity%20and%20Generation/Country_ELECCAP_2026_H1_v-PX%201.px</x:v>
      </x:c>
      <x:c r="N445" s="17" t="n">
        <x:v>46263.093028587966</x:v>
      </x:c>
    </x:row>
    <x:row r="446">
      <x:c r="A446" s="17" t="str">
        <x:v>OBSERVATION</x:v>
      </x:c>
      <x:c r="B446" s="17" t="str">
        <x:v>renewable_energy</x:v>
      </x:c>
      <x:c r="C446" s="17" t="str">
        <x:v>irena-stat</x:v>
      </x:c>
      <x:c r="D446" s="17" t="str">
        <x:v>2020</x:v>
      </x:c>
      <x:c r="E446" s="17" t="str">
        <x:v>IRENASTAT</x:v>
      </x:c>
      <x:c r="F446" s="17" t="str">
        <x:v>IRENA:CAPACITY:0:GRID_1</x:v>
      </x:c>
      <x:c r="G446" s="17" t="str">
        <x:v>Electricity capacity — Total renewable energy — OffGrid</x:v>
      </x:c>
      <x:c r="H446" s="17" t="str">
        <x:v>MW</x:v>
      </x:c>
      <x:c r="I446" s="76" t="n">
        <x:v>0.38</x:v>
      </x:c>
      <x:c r="J446" s="17" t="str">
        <x:v>OBSERVED</x:v>
      </x:c>
      <x:c r="K446" s="17" t="str"/>
      <x:c r="L446" s="17" t="str">
        <x:v>https://pxweb.irena.org/pxweb/en/IRENASTAT/</x:v>
      </x:c>
      <x:c r="M446" s="17" t="str">
        <x:v>https://pxweb.irena.org/api/v1/en/IRENASTAT/Power%20Capacity%20and%20Generation/Country_ELECCAP_2026_H1_v-PX%201.px</x:v>
      </x:c>
      <x:c r="N446" s="17" t="n">
        <x:v>46263.093028587966</x:v>
      </x:c>
    </x:row>
    <x:row r="447">
      <x:c r="A447" s="17" t="str">
        <x:v>OBSERVATION</x:v>
      </x:c>
      <x:c r="B447" s="17" t="str">
        <x:v>renewable_energy</x:v>
      </x:c>
      <x:c r="C447" s="17" t="str">
        <x:v>irena-stat</x:v>
      </x:c>
      <x:c r="D447" s="17" t="str">
        <x:v>2020</x:v>
      </x:c>
      <x:c r="E447" s="17" t="str">
        <x:v>IRENASTAT</x:v>
      </x:c>
      <x:c r="F447" s="17" t="str">
        <x:v>IRENA:CAPACITY:10:GRID_0</x:v>
      </x:c>
      <x:c r="G447" s="17" t="str">
        <x:v>Electricity capacity — Bioenergy — OnGrid</x:v>
      </x:c>
      <x:c r="H447" s="17" t="str">
        <x:v>MW</x:v>
      </x:c>
      <x:c r="I447" s="76" t="n">
        <x:v>10.56</x:v>
      </x:c>
      <x:c r="J447" s="17" t="str">
        <x:v>OBSERVED</x:v>
      </x:c>
      <x:c r="K447" s="17" t="str"/>
      <x:c r="L447" s="17" t="str">
        <x:v>https://pxweb.irena.org/pxweb/en/IRENASTAT/</x:v>
      </x:c>
      <x:c r="M447" s="17" t="str">
        <x:v>https://pxweb.irena.org/api/v1/en/IRENASTAT/Power%20Capacity%20and%20Generation/Country_ELECCAP_2026_H1_v-PX%201.px</x:v>
      </x:c>
      <x:c r="N447" s="17" t="n">
        <x:v>46263.093028587966</x:v>
      </x:c>
    </x:row>
    <x:row r="448">
      <x:c r="A448" s="17" t="str">
        <x:v>OBSERVATION</x:v>
      </x:c>
      <x:c r="B448" s="17" t="str">
        <x:v>renewable_energy</x:v>
      </x:c>
      <x:c r="C448" s="17" t="str">
        <x:v>irena-stat</x:v>
      </x:c>
      <x:c r="D448" s="17" t="str">
        <x:v>2020</x:v>
      </x:c>
      <x:c r="E448" s="17" t="str">
        <x:v>IRENASTAT</x:v>
      </x:c>
      <x:c r="F448" s="17" t="str">
        <x:v>IRENA:CAPACITY:16:GRID_0</x:v>
      </x:c>
      <x:c r="G448" s="17" t="str">
        <x:v>Electricity capacity — Total non-renewable energy — OnGrid</x:v>
      </x:c>
      <x:c r="H448" s="17" t="str">
        <x:v>MW</x:v>
      </x:c>
      <x:c r="I448" s="76" t="n">
        <x:v>72072</x:v>
      </x:c>
      <x:c r="J448" s="17" t="str">
        <x:v>OBSERVED</x:v>
      </x:c>
      <x:c r="K448" s="17" t="str"/>
      <x:c r="L448" s="17" t="str">
        <x:v>https://pxweb.irena.org/pxweb/en/IRENASTAT/</x:v>
      </x:c>
      <x:c r="M448" s="17" t="str">
        <x:v>https://pxweb.irena.org/api/v1/en/IRENASTAT/Power%20Capacity%20and%20Generation/Country_ELECCAP_2026_H1_v-PX%201.px</x:v>
      </x:c>
      <x:c r="N448" s="17" t="n">
        <x:v>46263.093028587966</x:v>
      </x:c>
    </x:row>
    <x:row r="449">
      <x:c r="A449" s="17" t="str">
        <x:v>OBSERVATION</x:v>
      </x:c>
      <x:c r="B449" s="17" t="str">
        <x:v>renewable_energy</x:v>
      </x:c>
      <x:c r="C449" s="17" t="str">
        <x:v>irena-stat</x:v>
      </x:c>
      <x:c r="D449" s="17" t="str">
        <x:v>2020</x:v>
      </x:c>
      <x:c r="E449" s="17" t="str">
        <x:v>IRENASTAT</x:v>
      </x:c>
      <x:c r="F449" s="17" t="str">
        <x:v>IRENA:CAPACITY:2:GRID_0</x:v>
      </x:c>
      <x:c r="G449" s="17" t="str">
        <x:v>Electricity capacity — Solar photovoltaic — OnGrid</x:v>
      </x:c>
      <x:c r="H449" s="17" t="str">
        <x:v>MW</x:v>
      </x:c>
      <x:c r="I449" s="76" t="n">
        <x:v>429.39</x:v>
      </x:c>
      <x:c r="J449" s="17" t="str">
        <x:v>OBSERVED</x:v>
      </x:c>
      <x:c r="K449" s="17" t="str"/>
      <x:c r="L449" s="17" t="str">
        <x:v>https://pxweb.irena.org/pxweb/en/IRENASTAT/</x:v>
      </x:c>
      <x:c r="M449" s="17" t="str">
        <x:v>https://pxweb.irena.org/api/v1/en/IRENASTAT/Power%20Capacity%20and%20Generation/Country_ELECCAP_2026_H1_v-PX%201.px</x:v>
      </x:c>
      <x:c r="N449" s="17" t="n">
        <x:v>46263.093028587966</x:v>
      </x:c>
    </x:row>
    <x:row r="450">
      <x:c r="A450" s="17" t="str">
        <x:v>OBSERVATION</x:v>
      </x:c>
      <x:c r="B450" s="17" t="str">
        <x:v>renewable_energy</x:v>
      </x:c>
      <x:c r="C450" s="17" t="str">
        <x:v>irena-stat</x:v>
      </x:c>
      <x:c r="D450" s="17" t="str">
        <x:v>2020</x:v>
      </x:c>
      <x:c r="E450" s="17" t="str">
        <x:v>IRENASTAT</x:v>
      </x:c>
      <x:c r="F450" s="17" t="str">
        <x:v>IRENA:CAPACITY:2:GRID_1</x:v>
      </x:c>
      <x:c r="G450" s="17" t="str">
        <x:v>Electricity capacity — Solar photovoltaic — OffGrid</x:v>
      </x:c>
      <x:c r="H450" s="17" t="str">
        <x:v>MW</x:v>
      </x:c>
      <x:c r="I450" s="76" t="n">
        <x:v>0.38</x:v>
      </x:c>
      <x:c r="J450" s="17" t="str">
        <x:v>OBSERVED</x:v>
      </x:c>
      <x:c r="K450" s="17" t="str"/>
      <x:c r="L450" s="17" t="str">
        <x:v>https://pxweb.irena.org/pxweb/en/IRENASTAT/</x:v>
      </x:c>
      <x:c r="M450" s="17" t="str">
        <x:v>https://pxweb.irena.org/api/v1/en/IRENASTAT/Power%20Capacity%20and%20Generation/Country_ELECCAP_2026_H1_v-PX%201.px</x:v>
      </x:c>
      <x:c r="N450" s="17" t="n">
        <x:v>46263.093028587966</x:v>
      </x:c>
    </x:row>
    <x:row r="451">
      <x:c r="A451" s="17" t="str">
        <x:v>OBSERVATION</x:v>
      </x:c>
      <x:c r="B451" s="17" t="str">
        <x:v>renewable_energy</x:v>
      </x:c>
      <x:c r="C451" s="17" t="str">
        <x:v>irena-stat</x:v>
      </x:c>
      <x:c r="D451" s="17" t="str">
        <x:v>2020</x:v>
      </x:c>
      <x:c r="E451" s="17" t="str">
        <x:v>IRENASTAT</x:v>
      </x:c>
      <x:c r="F451" s="17" t="str">
        <x:v>IRENA:CAPACITY:20:GRID_0</x:v>
      </x:c>
      <x:c r="G451" s="17" t="str">
        <x:v>Electricity capacity — Natural gas — OnGrid</x:v>
      </x:c>
      <x:c r="H451" s="17" t="str">
        <x:v>MW</x:v>
      </x:c>
      <x:c r="I451" s="76" t="n">
        <x:v>28080.47</x:v>
      </x:c>
      <x:c r="J451" s="17" t="str">
        <x:v>OBSERVED</x:v>
      </x:c>
      <x:c r="K451" s="17" t="str"/>
      <x:c r="L451" s="17" t="str">
        <x:v>https://pxweb.irena.org/pxweb/en/IRENASTAT/</x:v>
      </x:c>
      <x:c r="M451" s="17" t="str">
        <x:v>https://pxweb.irena.org/api/v1/en/IRENASTAT/Power%20Capacity%20and%20Generation/Country_ELECCAP_2026_H1_v-PX%201.px</x:v>
      </x:c>
      <x:c r="N451" s="17" t="n">
        <x:v>46263.093028587966</x:v>
      </x:c>
    </x:row>
    <x:row r="452">
      <x:c r="A452" s="17" t="str">
        <x:v>OBSERVATION</x:v>
      </x:c>
      <x:c r="B452" s="17" t="str">
        <x:v>renewable_energy</x:v>
      </x:c>
      <x:c r="C452" s="17" t="str">
        <x:v>irena-stat</x:v>
      </x:c>
      <x:c r="D452" s="17" t="str">
        <x:v>2020</x:v>
      </x:c>
      <x:c r="E452" s="17" t="str">
        <x:v>IRENASTAT</x:v>
      </x:c>
      <x:c r="F452" s="17" t="str">
        <x:v>IRENA:CAPACITY:4:GRID_0</x:v>
      </x:c>
      <x:c r="G452" s="17" t="str">
        <x:v>Electricity capacity — Wind energy — OnGrid</x:v>
      </x:c>
      <x:c r="H452" s="17" t="str">
        <x:v>MW</x:v>
      </x:c>
      <x:c r="I452" s="76" t="n">
        <x:v>308.08</x:v>
      </x:c>
      <x:c r="J452" s="17" t="str">
        <x:v>OBSERVED</x:v>
      </x:c>
      <x:c r="K452" s="17" t="str"/>
      <x:c r="L452" s="17" t="str">
        <x:v>https://pxweb.irena.org/pxweb/en/IRENASTAT/</x:v>
      </x:c>
      <x:c r="M452" s="17" t="str">
        <x:v>https://pxweb.irena.org/api/v1/en/IRENASTAT/Power%20Capacity%20and%20Generation/Country_ELECCAP_2026_H1_v-PX%201.px</x:v>
      </x:c>
      <x:c r="N452" s="17" t="n">
        <x:v>46263.093028587966</x:v>
      </x:c>
    </x:row>
    <x:row r="453">
      <x:c r="A453" s="17" t="str">
        <x:v>OBSERVATION</x:v>
      </x:c>
      <x:c r="B453" s="17" t="str">
        <x:v>renewable_energy</x:v>
      </x:c>
      <x:c r="C453" s="17" t="str">
        <x:v>irena-stat</x:v>
      </x:c>
      <x:c r="D453" s="17" t="str">
        <x:v>2020</x:v>
      </x:c>
      <x:c r="E453" s="17" t="str">
        <x:v>IRENASTAT</x:v>
      </x:c>
      <x:c r="F453" s="17" t="str">
        <x:v>IRENA:CAPACITY:5:GRID_0</x:v>
      </x:c>
      <x:c r="G453" s="17" t="str">
        <x:v>Electricity capacity — Onshore wind energy — OnGrid</x:v>
      </x:c>
      <x:c r="H453" s="17" t="str">
        <x:v>MW</x:v>
      </x:c>
      <x:c r="I453" s="76" t="n">
        <x:v>308.08</x:v>
      </x:c>
      <x:c r="J453" s="17" t="str">
        <x:v>OBSERVED</x:v>
      </x:c>
      <x:c r="K453" s="17" t="str"/>
      <x:c r="L453" s="17" t="str">
        <x:v>https://pxweb.irena.org/pxweb/en/IRENASTAT/</x:v>
      </x:c>
      <x:c r="M453" s="17" t="str">
        <x:v>https://pxweb.irena.org/api/v1/en/IRENASTAT/Power%20Capacity%20and%20Generation/Country_ELECCAP_2026_H1_v-PX%201.px</x:v>
      </x:c>
      <x:c r="N453" s="17" t="n">
        <x:v>46263.093028587966</x:v>
      </x:c>
    </x:row>
    <x:row r="454">
      <x:c r="A454" s="17" t="str">
        <x:v>OBSERVATION</x:v>
      </x:c>
      <x:c r="B454" s="17" t="str">
        <x:v>renewable_energy</x:v>
      </x:c>
      <x:c r="C454" s="17" t="str">
        <x:v>irena-stat</x:v>
      </x:c>
      <x:c r="D454" s="17" t="str">
        <x:v>2020</x:v>
      </x:c>
      <x:c r="E454" s="17" t="str">
        <x:v>IRENASTAT</x:v>
      </x:c>
      <x:c r="F454" s="17" t="str">
        <x:v>IRENA:CAPACITY:7:GRID_0</x:v>
      </x:c>
      <x:c r="G454" s="17" t="str">
        <x:v>Electricity capacity — Renewable hydropower — OnGrid</x:v>
      </x:c>
      <x:c r="H454" s="17" t="str">
        <x:v>MW</x:v>
      </x:c>
      <x:c r="I454" s="76" t="n">
        <x:v>11152.7</x:v>
      </x:c>
      <x:c r="J454" s="17" t="str">
        <x:v>OBSERVED</x:v>
      </x:c>
      <x:c r="K454" s="17" t="str"/>
      <x:c r="L454" s="17" t="str">
        <x:v>https://pxweb.irena.org/pxweb/en/IRENASTAT/</x:v>
      </x:c>
      <x:c r="M454" s="17" t="str">
        <x:v>https://pxweb.irena.org/api/v1/en/IRENASTAT/Power%20Capacity%20and%20Generation/Country_ELECCAP_2026_H1_v-PX%201.px</x:v>
      </x:c>
      <x:c r="N454" s="17" t="n">
        <x:v>46263.093028587966</x:v>
      </x:c>
    </x:row>
    <x:row r="455">
      <x:c r="A455" s="17" t="str">
        <x:v>OBSERVATION</x:v>
      </x:c>
      <x:c r="B455" s="17" t="str">
        <x:v>renewable_energy</x:v>
      </x:c>
      <x:c r="C455" s="17" t="str">
        <x:v>irena-stat</x:v>
      </x:c>
      <x:c r="D455" s="17" t="str">
        <x:v>2020</x:v>
      </x:c>
      <x:c r="E455" s="17" t="str">
        <x:v>IRENASTAT</x:v>
      </x:c>
      <x:c r="F455" s="17" t="str">
        <x:v>IRENA:GENERATION:0:GRID_2</x:v>
      </x:c>
      <x:c r="G455" s="17" t="str">
        <x:v>Electricity generation — Total renewable — All</x:v>
      </x:c>
      <x:c r="H455" s="17" t="str">
        <x:v>GWh</x:v>
      </x:c>
      <x:c r="I455" s="76" t="n">
        <x:v>23200.05</x:v>
      </x:c>
      <x:c r="J455" s="17" t="str">
        <x:v>OBSERVED</x:v>
      </x:c>
      <x:c r="K455" s="17" t="str"/>
      <x:c r="L455" s="17" t="str">
        <x:v>https://pxweb.irena.org/pxweb/en/IRENASTAT/</x:v>
      </x:c>
      <x:c r="M455" s="17" t="str">
        <x:v>https://pxweb.irena.org/api/v1/en/IRENASTAT/Power%20Capacity%20and%20Generation/Country_ELECGEN_2025_H2_v-PX%201.px</x:v>
      </x:c>
      <x:c r="N455" s="17" t="n">
        <x:v>46263.093028587966</x:v>
      </x:c>
    </x:row>
    <x:row r="456">
      <x:c r="A456" s="17" t="str">
        <x:v>OBSERVATION</x:v>
      </x:c>
      <x:c r="B456" s="17" t="str">
        <x:v>renewable_energy</x:v>
      </x:c>
      <x:c r="C456" s="17" t="str">
        <x:v>irena-stat</x:v>
      </x:c>
      <x:c r="D456" s="17" t="str">
        <x:v>2020</x:v>
      </x:c>
      <x:c r="E456" s="17" t="str">
        <x:v>IRENASTAT</x:v>
      </x:c>
      <x:c r="F456" s="17" t="str">
        <x:v>IRENA:GENERATION:1:GRID_2</x:v>
      </x:c>
      <x:c r="G456" s="17" t="str">
        <x:v>Electricity generation — Solar photovoltaic — All</x:v>
      </x:c>
      <x:c r="H456" s="17" t="str">
        <x:v>GWh</x:v>
      </x:c>
      <x:c r="I456" s="76" t="n">
        <x:v>583.87</x:v>
      </x:c>
      <x:c r="J456" s="17" t="str">
        <x:v>OBSERVED</x:v>
      </x:c>
      <x:c r="K456" s="17" t="str"/>
      <x:c r="L456" s="17" t="str">
        <x:v>https://pxweb.irena.org/pxweb/en/IRENASTAT/</x:v>
      </x:c>
      <x:c r="M456" s="17" t="str">
        <x:v>https://pxweb.irena.org/api/v1/en/IRENASTAT/Power%20Capacity%20and%20Generation/Country_ELECGEN_2025_H2_v-PX%201.px</x:v>
      </x:c>
      <x:c r="N456" s="17" t="n">
        <x:v>46263.093028587966</x:v>
      </x:c>
    </x:row>
    <x:row r="457">
      <x:c r="A457" s="17" t="str">
        <x:v>OBSERVATION</x:v>
      </x:c>
      <x:c r="B457" s="17" t="str">
        <x:v>renewable_energy</x:v>
      </x:c>
      <x:c r="C457" s="17" t="str">
        <x:v>irena-stat</x:v>
      </x:c>
      <x:c r="D457" s="17" t="str">
        <x:v>2020</x:v>
      </x:c>
      <x:c r="E457" s="17" t="str">
        <x:v>IRENASTAT</x:v>
      </x:c>
      <x:c r="F457" s="17" t="str">
        <x:v>IRENA:GENERATION:13:GRID_2</x:v>
      </x:c>
      <x:c r="G457" s="17" t="str">
        <x:v>Electricity generation — Total non-renewable — All</x:v>
      </x:c>
      <x:c r="H457" s="17" t="str">
        <x:v>GWh</x:v>
      </x:c>
      <x:c r="I457" s="76" t="n">
        <x:v>307860</x:v>
      </x:c>
      <x:c r="J457" s="17" t="str">
        <x:v>OBSERVED</x:v>
      </x:c>
      <x:c r="K457" s="17" t="str"/>
      <x:c r="L457" s="17" t="str">
        <x:v>https://pxweb.irena.org/pxweb/en/IRENASTAT/</x:v>
      </x:c>
      <x:c r="M457" s="17" t="str">
        <x:v>https://pxweb.irena.org/api/v1/en/IRENASTAT/Power%20Capacity%20and%20Generation/Country_ELECGEN_2025_H2_v-PX%201.px</x:v>
      </x:c>
      <x:c r="N457" s="17" t="n">
        <x:v>46263.093028587966</x:v>
      </x:c>
    </x:row>
    <x:row r="458">
      <x:c r="A458" s="17" t="str">
        <x:v>OBSERVATION</x:v>
      </x:c>
      <x:c r="B458" s="17" t="str">
        <x:v>renewable_energy</x:v>
      </x:c>
      <x:c r="C458" s="17" t="str">
        <x:v>irena-stat</x:v>
      </x:c>
      <x:c r="D458" s="17" t="str">
        <x:v>2020</x:v>
      </x:c>
      <x:c r="E458" s="17" t="str">
        <x:v>IRENASTAT</x:v>
      </x:c>
      <x:c r="F458" s="17" t="str">
        <x:v>IRENA:GENERATION:16:GRID_2</x:v>
      </x:c>
      <x:c r="G458" s="17" t="str">
        <x:v>Electricity generation — Natural gas — All</x:v>
      </x:c>
      <x:c r="H458" s="17" t="str">
        <x:v>GWh</x:v>
      </x:c>
      <x:c r="I458" s="76" t="n">
        <x:v>274987</x:v>
      </x:c>
      <x:c r="J458" s="17" t="str">
        <x:v>OBSERVED</x:v>
      </x:c>
      <x:c r="K458" s="17" t="str"/>
      <x:c r="L458" s="17" t="str">
        <x:v>https://pxweb.irena.org/pxweb/en/IRENASTAT/</x:v>
      </x:c>
      <x:c r="M458" s="17" t="str">
        <x:v>https://pxweb.irena.org/api/v1/en/IRENASTAT/Power%20Capacity%20and%20Generation/Country_ELECGEN_2025_H2_v-PX%201.px</x:v>
      </x:c>
      <x:c r="N458" s="17" t="n">
        <x:v>46263.093028587966</x:v>
      </x:c>
    </x:row>
    <x:row r="459">
      <x:c r="A459" s="17" t="str">
        <x:v>OBSERVATION</x:v>
      </x:c>
      <x:c r="B459" s="17" t="str">
        <x:v>renewable_energy</x:v>
      </x:c>
      <x:c r="C459" s="17" t="str">
        <x:v>irena-stat</x:v>
      </x:c>
      <x:c r="D459" s="17" t="str">
        <x:v>2020</x:v>
      </x:c>
      <x:c r="E459" s="17" t="str">
        <x:v>IRENASTAT</x:v>
      </x:c>
      <x:c r="F459" s="17" t="str">
        <x:v>IRENA:GENERATION:3:GRID_2</x:v>
      </x:c>
      <x:c r="G459" s="17" t="str">
        <x:v>Electricity generation — Onshore wind energy — All</x:v>
      </x:c>
      <x:c r="H459" s="17" t="str">
        <x:v>GWh</x:v>
      </x:c>
      <x:c r="I459" s="76" t="n">
        <x:v>586.84</x:v>
      </x:c>
      <x:c r="J459" s="17" t="str">
        <x:v>OBSERVED</x:v>
      </x:c>
      <x:c r="K459" s="17" t="str"/>
      <x:c r="L459" s="17" t="str">
        <x:v>https://pxweb.irena.org/pxweb/en/IRENASTAT/</x:v>
      </x:c>
      <x:c r="M459" s="17" t="str">
        <x:v>https://pxweb.irena.org/api/v1/en/IRENASTAT/Power%20Capacity%20and%20Generation/Country_ELECGEN_2025_H2_v-PX%201.px</x:v>
      </x:c>
      <x:c r="N459" s="17" t="n">
        <x:v>46263.093028587966</x:v>
      </x:c>
    </x:row>
    <x:row r="460">
      <x:c r="A460" s="17" t="str">
        <x:v>OBSERVATION</x:v>
      </x:c>
      <x:c r="B460" s="17" t="str">
        <x:v>renewable_energy</x:v>
      </x:c>
      <x:c r="C460" s="17" t="str">
        <x:v>irena-stat</x:v>
      </x:c>
      <x:c r="D460" s="17" t="str">
        <x:v>2020</x:v>
      </x:c>
      <x:c r="E460" s="17" t="str">
        <x:v>IRENASTAT</x:v>
      </x:c>
      <x:c r="F460" s="17" t="str">
        <x:v>IRENA:GENERATION:5:GRID_2</x:v>
      </x:c>
      <x:c r="G460" s="17" t="str">
        <x:v>Electricity generation — Renewable hydropower — All</x:v>
      </x:c>
      <x:c r="H460" s="17" t="str">
        <x:v>GWh</x:v>
      </x:c>
      <x:c r="I460" s="76" t="n">
        <x:v>22007</x:v>
      </x:c>
      <x:c r="J460" s="17" t="str">
        <x:v>OBSERVED</x:v>
      </x:c>
      <x:c r="K460" s="17" t="str"/>
      <x:c r="L460" s="17" t="str">
        <x:v>https://pxweb.irena.org/pxweb/en/IRENASTAT/</x:v>
      </x:c>
      <x:c r="M460" s="17" t="str">
        <x:v>https://pxweb.irena.org/api/v1/en/IRENASTAT/Power%20Capacity%20and%20Generation/Country_ELECGEN_2025_H2_v-PX%201.px</x:v>
      </x:c>
      <x:c r="N460" s="17" t="n">
        <x:v>46263.093028587966</x:v>
      </x:c>
    </x:row>
    <x:row r="461">
      <x:c r="A461" s="17" t="str">
        <x:v>OBSERVATION</x:v>
      </x:c>
      <x:c r="B461" s="17" t="str">
        <x:v>renewable_energy</x:v>
      </x:c>
      <x:c r="C461" s="17" t="str">
        <x:v>irena-stat</x:v>
      </x:c>
      <x:c r="D461" s="17" t="str">
        <x:v>2021</x:v>
      </x:c>
      <x:c r="E461" s="17" t="str">
        <x:v>IRENASTAT</x:v>
      </x:c>
      <x:c r="F461" s="17" t="str">
        <x:v>IRENA:CAPACITY:0:GRID_0</x:v>
      </x:c>
      <x:c r="G461" s="17" t="str">
        <x:v>Electricity capacity — Total renewable energy — OnGrid</x:v>
      </x:c>
      <x:c r="H461" s="17" t="str">
        <x:v>MW</x:v>
      </x:c>
      <x:c r="I461" s="76" t="n">
        <x:v>11929.8</x:v>
      </x:c>
      <x:c r="J461" s="17" t="str">
        <x:v>OBSERVED</x:v>
      </x:c>
      <x:c r="K461" s="17" t="str"/>
      <x:c r="L461" s="17" t="str">
        <x:v>https://pxweb.irena.org/pxweb/en/IRENASTAT/</x:v>
      </x:c>
      <x:c r="M461" s="17" t="str">
        <x:v>https://pxweb.irena.org/api/v1/en/IRENASTAT/Power%20Capacity%20and%20Generation/Country_ELECCAP_2026_H1_v-PX%201.px</x:v>
      </x:c>
      <x:c r="N461" s="17" t="n">
        <x:v>46263.093028587966</x:v>
      </x:c>
    </x:row>
    <x:row r="462">
      <x:c r="A462" s="17" t="str">
        <x:v>OBSERVATION</x:v>
      </x:c>
      <x:c r="B462" s="17" t="str">
        <x:v>renewable_energy</x:v>
      </x:c>
      <x:c r="C462" s="17" t="str">
        <x:v>irena-stat</x:v>
      </x:c>
      <x:c r="D462" s="17" t="str">
        <x:v>2021</x:v>
      </x:c>
      <x:c r="E462" s="17" t="str">
        <x:v>IRENASTAT</x:v>
      </x:c>
      <x:c r="F462" s="17" t="str">
        <x:v>IRENA:CAPACITY:0:GRID_1</x:v>
      </x:c>
      <x:c r="G462" s="17" t="str">
        <x:v>Electricity capacity — Total renewable energy — OffGrid</x:v>
      </x:c>
      <x:c r="H462" s="17" t="str">
        <x:v>MW</x:v>
      </x:c>
      <x:c r="I462" s="76" t="n">
        <x:v>0.38</x:v>
      </x:c>
      <x:c r="J462" s="17" t="str">
        <x:v>OBSERVED</x:v>
      </x:c>
      <x:c r="K462" s="17" t="str"/>
      <x:c r="L462" s="17" t="str">
        <x:v>https://pxweb.irena.org/pxweb/en/IRENASTAT/</x:v>
      </x:c>
      <x:c r="M462" s="17" t="str">
        <x:v>https://pxweb.irena.org/api/v1/en/IRENASTAT/Power%20Capacity%20and%20Generation/Country_ELECCAP_2026_H1_v-PX%201.px</x:v>
      </x:c>
      <x:c r="N462" s="17" t="n">
        <x:v>46263.093028587966</x:v>
      </x:c>
    </x:row>
    <x:row r="463">
      <x:c r="A463" s="17" t="str">
        <x:v>OBSERVATION</x:v>
      </x:c>
      <x:c r="B463" s="17" t="str">
        <x:v>renewable_energy</x:v>
      </x:c>
      <x:c r="C463" s="17" t="str">
        <x:v>irena-stat</x:v>
      </x:c>
      <x:c r="D463" s="17" t="str">
        <x:v>2021</x:v>
      </x:c>
      <x:c r="E463" s="17" t="str">
        <x:v>IRENASTAT</x:v>
      </x:c>
      <x:c r="F463" s="17" t="str">
        <x:v>IRENA:CAPACITY:10:GRID_0</x:v>
      </x:c>
      <x:c r="G463" s="17" t="str">
        <x:v>Electricity capacity — Bioenergy — OnGrid</x:v>
      </x:c>
      <x:c r="H463" s="17" t="str">
        <x:v>MW</x:v>
      </x:c>
      <x:c r="I463" s="76" t="n">
        <x:v>11.42</x:v>
      </x:c>
      <x:c r="J463" s="17" t="str">
        <x:v>OBSERVED</x:v>
      </x:c>
      <x:c r="K463" s="17" t="str"/>
      <x:c r="L463" s="17" t="str">
        <x:v>https://pxweb.irena.org/pxweb/en/IRENASTAT/</x:v>
      </x:c>
      <x:c r="M463" s="17" t="str">
        <x:v>https://pxweb.irena.org/api/v1/en/IRENASTAT/Power%20Capacity%20and%20Generation/Country_ELECCAP_2026_H1_v-PX%201.px</x:v>
      </x:c>
      <x:c r="N463" s="17" t="n">
        <x:v>46263.093028587966</x:v>
      </x:c>
    </x:row>
    <x:row r="464">
      <x:c r="A464" s="17" t="str">
        <x:v>OBSERVATION</x:v>
      </x:c>
      <x:c r="B464" s="17" t="str">
        <x:v>renewable_energy</x:v>
      </x:c>
      <x:c r="C464" s="17" t="str">
        <x:v>irena-stat</x:v>
      </x:c>
      <x:c r="D464" s="17" t="str">
        <x:v>2021</x:v>
      </x:c>
      <x:c r="E464" s="17" t="str">
        <x:v>IRENASTAT</x:v>
      </x:c>
      <x:c r="F464" s="17" t="str">
        <x:v>IRENA:CAPACITY:16:GRID_0</x:v>
      </x:c>
      <x:c r="G464" s="17" t="str">
        <x:v>Electricity capacity — Total non-renewable energy — OnGrid</x:v>
      </x:c>
      <x:c r="H464" s="17" t="str">
        <x:v>MW</x:v>
      </x:c>
      <x:c r="I464" s="76" t="n">
        <x:v>73371</x:v>
      </x:c>
      <x:c r="J464" s="17" t="str">
        <x:v>OBSERVED</x:v>
      </x:c>
      <x:c r="K464" s="17" t="str"/>
      <x:c r="L464" s="17" t="str">
        <x:v>https://pxweb.irena.org/pxweb/en/IRENASTAT/</x:v>
      </x:c>
      <x:c r="M464" s="17" t="str">
        <x:v>https://pxweb.irena.org/api/v1/en/IRENASTAT/Power%20Capacity%20and%20Generation/Country_ELECCAP_2026_H1_v-PX%201.px</x:v>
      </x:c>
      <x:c r="N464" s="17" t="n">
        <x:v>46263.093028587966</x:v>
      </x:c>
    </x:row>
    <x:row r="465">
      <x:c r="A465" s="17" t="str">
        <x:v>OBSERVATION</x:v>
      </x:c>
      <x:c r="B465" s="17" t="str">
        <x:v>renewable_energy</x:v>
      </x:c>
      <x:c r="C465" s="17" t="str">
        <x:v>irena-stat</x:v>
      </x:c>
      <x:c r="D465" s="17" t="str">
        <x:v>2021</x:v>
      </x:c>
      <x:c r="E465" s="17" t="str">
        <x:v>IRENASTAT</x:v>
      </x:c>
      <x:c r="F465" s="17" t="str">
        <x:v>IRENA:CAPACITY:2:GRID_0</x:v>
      </x:c>
      <x:c r="G465" s="17" t="str">
        <x:v>Electricity capacity — Solar photovoltaic — OnGrid</x:v>
      </x:c>
      <x:c r="H465" s="17" t="str">
        <x:v>MW</x:v>
      </x:c>
      <x:c r="I465" s="76" t="n">
        <x:v>455.48</x:v>
      </x:c>
      <x:c r="J465" s="17" t="str">
        <x:v>OBSERVED</x:v>
      </x:c>
      <x:c r="K465" s="17" t="str"/>
      <x:c r="L465" s="17" t="str">
        <x:v>https://pxweb.irena.org/pxweb/en/IRENASTAT/</x:v>
      </x:c>
      <x:c r="M465" s="17" t="str">
        <x:v>https://pxweb.irena.org/api/v1/en/IRENASTAT/Power%20Capacity%20and%20Generation/Country_ELECCAP_2026_H1_v-PX%201.px</x:v>
      </x:c>
      <x:c r="N465" s="17" t="n">
        <x:v>46263.093028587966</x:v>
      </x:c>
    </x:row>
    <x:row r="466">
      <x:c r="A466" s="17" t="str">
        <x:v>OBSERVATION</x:v>
      </x:c>
      <x:c r="B466" s="17" t="str">
        <x:v>renewable_energy</x:v>
      </x:c>
      <x:c r="C466" s="17" t="str">
        <x:v>irena-stat</x:v>
      </x:c>
      <x:c r="D466" s="17" t="str">
        <x:v>2021</x:v>
      </x:c>
      <x:c r="E466" s="17" t="str">
        <x:v>IRENASTAT</x:v>
      </x:c>
      <x:c r="F466" s="17" t="str">
        <x:v>IRENA:CAPACITY:2:GRID_1</x:v>
      </x:c>
      <x:c r="G466" s="17" t="str">
        <x:v>Electricity capacity — Solar photovoltaic — OffGrid</x:v>
      </x:c>
      <x:c r="H466" s="17" t="str">
        <x:v>MW</x:v>
      </x:c>
      <x:c r="I466" s="76" t="n">
        <x:v>0.38</x:v>
      </x:c>
      <x:c r="J466" s="17" t="str">
        <x:v>OBSERVED</x:v>
      </x:c>
      <x:c r="K466" s="17" t="str"/>
      <x:c r="L466" s="17" t="str">
        <x:v>https://pxweb.irena.org/pxweb/en/IRENASTAT/</x:v>
      </x:c>
      <x:c r="M466" s="17" t="str">
        <x:v>https://pxweb.irena.org/api/v1/en/IRENASTAT/Power%20Capacity%20and%20Generation/Country_ELECCAP_2026_H1_v-PX%201.px</x:v>
      </x:c>
      <x:c r="N466" s="17" t="n">
        <x:v>46263.093028587966</x:v>
      </x:c>
    </x:row>
    <x:row r="467">
      <x:c r="A467" s="17" t="str">
        <x:v>OBSERVATION</x:v>
      </x:c>
      <x:c r="B467" s="17" t="str">
        <x:v>renewable_energy</x:v>
      </x:c>
      <x:c r="C467" s="17" t="str">
        <x:v>irena-stat</x:v>
      </x:c>
      <x:c r="D467" s="17" t="str">
        <x:v>2021</x:v>
      </x:c>
      <x:c r="E467" s="17" t="str">
        <x:v>IRENASTAT</x:v>
      </x:c>
      <x:c r="F467" s="17" t="str">
        <x:v>IRENA:CAPACITY:20:GRID_0</x:v>
      </x:c>
      <x:c r="G467" s="17" t="str">
        <x:v>Electricity capacity — Natural gas — OnGrid</x:v>
      </x:c>
      <x:c r="H467" s="17" t="str">
        <x:v>MW</x:v>
      </x:c>
      <x:c r="I467" s="76" t="n">
        <x:v>28595.65</x:v>
      </x:c>
      <x:c r="J467" s="17" t="str">
        <x:v>OBSERVED</x:v>
      </x:c>
      <x:c r="K467" s="17" t="str"/>
      <x:c r="L467" s="17" t="str">
        <x:v>https://pxweb.irena.org/pxweb/en/IRENASTAT/</x:v>
      </x:c>
      <x:c r="M467" s="17" t="str">
        <x:v>https://pxweb.irena.org/api/v1/en/IRENASTAT/Power%20Capacity%20and%20Generation/Country_ELECCAP_2026_H1_v-PX%201.px</x:v>
      </x:c>
      <x:c r="N467" s="17" t="n">
        <x:v>46263.093028587966</x:v>
      </x:c>
    </x:row>
    <x:row r="468">
      <x:c r="A468" s="17" t="str">
        <x:v>OBSERVATION</x:v>
      </x:c>
      <x:c r="B468" s="17" t="str">
        <x:v>renewable_energy</x:v>
      </x:c>
      <x:c r="C468" s="17" t="str">
        <x:v>irena-stat</x:v>
      </x:c>
      <x:c r="D468" s="17" t="str">
        <x:v>2021</x:v>
      </x:c>
      <x:c r="E468" s="17" t="str">
        <x:v>IRENASTAT</x:v>
      </x:c>
      <x:c r="F468" s="17" t="str">
        <x:v>IRENA:CAPACITY:4:GRID_0</x:v>
      </x:c>
      <x:c r="G468" s="17" t="str">
        <x:v>Electricity capacity — Wind energy — OnGrid</x:v>
      </x:c>
      <x:c r="H468" s="17" t="str">
        <x:v>MW</x:v>
      </x:c>
      <x:c r="I468" s="76" t="n">
        <x:v>310.2</x:v>
      </x:c>
      <x:c r="J468" s="17" t="str">
        <x:v>OBSERVED</x:v>
      </x:c>
      <x:c r="K468" s="17" t="str"/>
      <x:c r="L468" s="17" t="str">
        <x:v>https://pxweb.irena.org/pxweb/en/IRENASTAT/</x:v>
      </x:c>
      <x:c r="M468" s="17" t="str">
        <x:v>https://pxweb.irena.org/api/v1/en/IRENASTAT/Power%20Capacity%20and%20Generation/Country_ELECCAP_2026_H1_v-PX%201.px</x:v>
      </x:c>
      <x:c r="N468" s="17" t="n">
        <x:v>46263.093028587966</x:v>
      </x:c>
    </x:row>
    <x:row r="469">
      <x:c r="A469" s="17" t="str">
        <x:v>OBSERVATION</x:v>
      </x:c>
      <x:c r="B469" s="17" t="str">
        <x:v>renewable_energy</x:v>
      </x:c>
      <x:c r="C469" s="17" t="str">
        <x:v>irena-stat</x:v>
      </x:c>
      <x:c r="D469" s="17" t="str">
        <x:v>2021</x:v>
      </x:c>
      <x:c r="E469" s="17" t="str">
        <x:v>IRENASTAT</x:v>
      </x:c>
      <x:c r="F469" s="17" t="str">
        <x:v>IRENA:CAPACITY:5:GRID_0</x:v>
      </x:c>
      <x:c r="G469" s="17" t="str">
        <x:v>Electricity capacity — Onshore wind energy — OnGrid</x:v>
      </x:c>
      <x:c r="H469" s="17" t="str">
        <x:v>MW</x:v>
      </x:c>
      <x:c r="I469" s="76" t="n">
        <x:v>310.2</x:v>
      </x:c>
      <x:c r="J469" s="17" t="str">
        <x:v>OBSERVED</x:v>
      </x:c>
      <x:c r="K469" s="17" t="str"/>
      <x:c r="L469" s="17" t="str">
        <x:v>https://pxweb.irena.org/pxweb/en/IRENASTAT/</x:v>
      </x:c>
      <x:c r="M469" s="17" t="str">
        <x:v>https://pxweb.irena.org/api/v1/en/IRENASTAT/Power%20Capacity%20and%20Generation/Country_ELECCAP_2026_H1_v-PX%201.px</x:v>
      </x:c>
      <x:c r="N469" s="17" t="n">
        <x:v>46263.093028587966</x:v>
      </x:c>
    </x:row>
    <x:row r="470">
      <x:c r="A470" s="17" t="str">
        <x:v>OBSERVATION</x:v>
      </x:c>
      <x:c r="B470" s="17" t="str">
        <x:v>renewable_energy</x:v>
      </x:c>
      <x:c r="C470" s="17" t="str">
        <x:v>irena-stat</x:v>
      </x:c>
      <x:c r="D470" s="17" t="str">
        <x:v>2021</x:v>
      </x:c>
      <x:c r="E470" s="17" t="str">
        <x:v>IRENASTAT</x:v>
      </x:c>
      <x:c r="F470" s="17" t="str">
        <x:v>IRENA:CAPACITY:7:GRID_0</x:v>
      </x:c>
      <x:c r="G470" s="17" t="str">
        <x:v>Electricity capacity — Renewable hydropower — OnGrid</x:v>
      </x:c>
      <x:c r="H470" s="17" t="str">
        <x:v>MW</x:v>
      </x:c>
      <x:c r="I470" s="76" t="n">
        <x:v>11152.7</x:v>
      </x:c>
      <x:c r="J470" s="17" t="str">
        <x:v>OBSERVED</x:v>
      </x:c>
      <x:c r="K470" s="17" t="str"/>
      <x:c r="L470" s="17" t="str">
        <x:v>https://pxweb.irena.org/pxweb/en/IRENASTAT/</x:v>
      </x:c>
      <x:c r="M470" s="17" t="str">
        <x:v>https://pxweb.irena.org/api/v1/en/IRENASTAT/Power%20Capacity%20and%20Generation/Country_ELECCAP_2026_H1_v-PX%201.px</x:v>
      </x:c>
      <x:c r="N470" s="17" t="n">
        <x:v>46263.093028587966</x:v>
      </x:c>
    </x:row>
    <x:row r="471">
      <x:c r="A471" s="17" t="str">
        <x:v>OBSERVATION</x:v>
      </x:c>
      <x:c r="B471" s="17" t="str">
        <x:v>renewable_energy</x:v>
      </x:c>
      <x:c r="C471" s="17" t="str">
        <x:v>irena-stat</x:v>
      </x:c>
      <x:c r="D471" s="17" t="str">
        <x:v>2021</x:v>
      </x:c>
      <x:c r="E471" s="17" t="str">
        <x:v>IRENASTAT</x:v>
      </x:c>
      <x:c r="F471" s="17" t="str">
        <x:v>IRENA:GENERATION:0:GRID_2</x:v>
      </x:c>
      <x:c r="G471" s="17" t="str">
        <x:v>Electricity generation — Total renewable — All</x:v>
      </x:c>
      <x:c r="H471" s="17" t="str">
        <x:v>GWh</x:v>
      </x:c>
      <x:c r="I471" s="76" t="n">
        <x:v>15083.98</x:v>
      </x:c>
      <x:c r="J471" s="17" t="str">
        <x:v>OBSERVED</x:v>
      </x:c>
      <x:c r="K471" s="17" t="str"/>
      <x:c r="L471" s="17" t="str">
        <x:v>https://pxweb.irena.org/pxweb/en/IRENASTAT/</x:v>
      </x:c>
      <x:c r="M471" s="17" t="str">
        <x:v>https://pxweb.irena.org/api/v1/en/IRENASTAT/Power%20Capacity%20and%20Generation/Country_ELECGEN_2025_H2_v-PX%201.px</x:v>
      </x:c>
      <x:c r="N471" s="17" t="n">
        <x:v>46263.093028587966</x:v>
      </x:c>
    </x:row>
    <x:row r="472">
      <x:c r="A472" s="17" t="str">
        <x:v>OBSERVATION</x:v>
      </x:c>
      <x:c r="B472" s="17" t="str">
        <x:v>renewable_energy</x:v>
      </x:c>
      <x:c r="C472" s="17" t="str">
        <x:v>irena-stat</x:v>
      </x:c>
      <x:c r="D472" s="17" t="str">
        <x:v>2021</x:v>
      </x:c>
      <x:c r="E472" s="17" t="str">
        <x:v>IRENASTAT</x:v>
      </x:c>
      <x:c r="F472" s="17" t="str">
        <x:v>IRENA:GENERATION:1:GRID_2</x:v>
      </x:c>
      <x:c r="G472" s="17" t="str">
        <x:v>Electricity generation — Solar photovoltaic — All</x:v>
      </x:c>
      <x:c r="H472" s="17" t="str">
        <x:v>GWh</x:v>
      </x:c>
      <x:c r="I472" s="76" t="n">
        <x:v>619.64</x:v>
      </x:c>
      <x:c r="J472" s="17" t="str">
        <x:v>OBSERVED</x:v>
      </x:c>
      <x:c r="K472" s="17" t="str"/>
      <x:c r="L472" s="17" t="str">
        <x:v>https://pxweb.irena.org/pxweb/en/IRENASTAT/</x:v>
      </x:c>
      <x:c r="M472" s="17" t="str">
        <x:v>https://pxweb.irena.org/api/v1/en/IRENASTAT/Power%20Capacity%20and%20Generation/Country_ELECGEN_2025_H2_v-PX%201.px</x:v>
      </x:c>
      <x:c r="N472" s="17" t="n">
        <x:v>46263.093028587966</x:v>
      </x:c>
    </x:row>
    <x:row r="473">
      <x:c r="A473" s="17" t="str">
        <x:v>OBSERVATION</x:v>
      </x:c>
      <x:c r="B473" s="17" t="str">
        <x:v>renewable_energy</x:v>
      </x:c>
      <x:c r="C473" s="17" t="str">
        <x:v>irena-stat</x:v>
      </x:c>
      <x:c r="D473" s="17" t="str">
        <x:v>2021</x:v>
      </x:c>
      <x:c r="E473" s="17" t="str">
        <x:v>IRENASTAT</x:v>
      </x:c>
      <x:c r="F473" s="17" t="str">
        <x:v>IRENA:GENERATION:13:GRID_2</x:v>
      </x:c>
      <x:c r="G473" s="17" t="str">
        <x:v>Electricity generation — Total non-renewable — All</x:v>
      </x:c>
      <x:c r="H473" s="17" t="str">
        <x:v>GWh</x:v>
      </x:c>
      <x:c r="I473" s="76" t="n">
        <x:v>344539</x:v>
      </x:c>
      <x:c r="J473" s="17" t="str">
        <x:v>OBSERVED</x:v>
      </x:c>
      <x:c r="K473" s="17" t="str"/>
      <x:c r="L473" s="17" t="str">
        <x:v>https://pxweb.irena.org/pxweb/en/IRENASTAT/</x:v>
      </x:c>
      <x:c r="M473" s="17" t="str">
        <x:v>https://pxweb.irena.org/api/v1/en/IRENASTAT/Power%20Capacity%20and%20Generation/Country_ELECGEN_2025_H2_v-PX%201.px</x:v>
      </x:c>
      <x:c r="N473" s="17" t="n">
        <x:v>46263.093028587966</x:v>
      </x:c>
    </x:row>
    <x:row r="474">
      <x:c r="A474" s="17" t="str">
        <x:v>OBSERVATION</x:v>
      </x:c>
      <x:c r="B474" s="17" t="str">
        <x:v>renewable_energy</x:v>
      </x:c>
      <x:c r="C474" s="17" t="str">
        <x:v>irena-stat</x:v>
      </x:c>
      <x:c r="D474" s="17" t="str">
        <x:v>2021</x:v>
      </x:c>
      <x:c r="E474" s="17" t="str">
        <x:v>IRENASTAT</x:v>
      </x:c>
      <x:c r="F474" s="17" t="str">
        <x:v>IRENA:GENERATION:16:GRID_2</x:v>
      </x:c>
      <x:c r="G474" s="17" t="str">
        <x:v>Electricity generation — Natural gas — All</x:v>
      </x:c>
      <x:c r="H474" s="17" t="str">
        <x:v>GWh</x:v>
      </x:c>
      <x:c r="I474" s="76" t="n">
        <x:v>308760.33</x:v>
      </x:c>
      <x:c r="J474" s="17" t="str">
        <x:v>OBSERVED</x:v>
      </x:c>
      <x:c r="K474" s="17" t="str"/>
      <x:c r="L474" s="17" t="str">
        <x:v>https://pxweb.irena.org/pxweb/en/IRENASTAT/</x:v>
      </x:c>
      <x:c r="M474" s="17" t="str">
        <x:v>https://pxweb.irena.org/api/v1/en/IRENASTAT/Power%20Capacity%20and%20Generation/Country_ELECGEN_2025_H2_v-PX%201.px</x:v>
      </x:c>
      <x:c r="N474" s="17" t="n">
        <x:v>46263.093028587966</x:v>
      </x:c>
    </x:row>
    <x:row r="475">
      <x:c r="A475" s="17" t="str">
        <x:v>OBSERVATION</x:v>
      </x:c>
      <x:c r="B475" s="17" t="str">
        <x:v>renewable_energy</x:v>
      </x:c>
      <x:c r="C475" s="17" t="str">
        <x:v>irena-stat</x:v>
      </x:c>
      <x:c r="D475" s="17" t="str">
        <x:v>2021</x:v>
      </x:c>
      <x:c r="E475" s="17" t="str">
        <x:v>IRENASTAT</x:v>
      </x:c>
      <x:c r="F475" s="17" t="str">
        <x:v>IRENA:GENERATION:3:GRID_2</x:v>
      </x:c>
      <x:c r="G475" s="17" t="str">
        <x:v>Electricity generation — Onshore wind energy — All</x:v>
      </x:c>
      <x:c r="H475" s="17" t="str">
        <x:v>GWh</x:v>
      </x:c>
      <x:c r="I475" s="76" t="n">
        <x:v>759</x:v>
      </x:c>
      <x:c r="J475" s="17" t="str">
        <x:v>OBSERVED</x:v>
      </x:c>
      <x:c r="K475" s="17" t="str"/>
      <x:c r="L475" s="17" t="str">
        <x:v>https://pxweb.irena.org/pxweb/en/IRENASTAT/</x:v>
      </x:c>
      <x:c r="M475" s="17" t="str">
        <x:v>https://pxweb.irena.org/api/v1/en/IRENASTAT/Power%20Capacity%20and%20Generation/Country_ELECGEN_2025_H2_v-PX%201.px</x:v>
      </x:c>
      <x:c r="N475" s="17" t="n">
        <x:v>46263.093028587966</x:v>
      </x:c>
    </x:row>
    <x:row r="476">
      <x:c r="A476" s="17" t="str">
        <x:v>OBSERVATION</x:v>
      </x:c>
      <x:c r="B476" s="17" t="str">
        <x:v>renewable_energy</x:v>
      </x:c>
      <x:c r="C476" s="17" t="str">
        <x:v>irena-stat</x:v>
      </x:c>
      <x:c r="D476" s="17" t="str">
        <x:v>2021</x:v>
      </x:c>
      <x:c r="E476" s="17" t="str">
        <x:v>IRENASTAT</x:v>
      </x:c>
      <x:c r="F476" s="17" t="str">
        <x:v>IRENA:GENERATION:5:GRID_2</x:v>
      </x:c>
      <x:c r="G476" s="17" t="str">
        <x:v>Electricity generation — Renewable hydropower — All</x:v>
      </x:c>
      <x:c r="H476" s="17" t="str">
        <x:v>GWh</x:v>
      </x:c>
      <x:c r="I476" s="76" t="n">
        <x:v>13683</x:v>
      </x:c>
      <x:c r="J476" s="17" t="str">
        <x:v>OBSERVED</x:v>
      </x:c>
      <x:c r="K476" s="17" t="str"/>
      <x:c r="L476" s="17" t="str">
        <x:v>https://pxweb.irena.org/pxweb/en/IRENASTAT/</x:v>
      </x:c>
      <x:c r="M476" s="17" t="str">
        <x:v>https://pxweb.irena.org/api/v1/en/IRENASTAT/Power%20Capacity%20and%20Generation/Country_ELECGEN_2025_H2_v-PX%201.px</x:v>
      </x:c>
      <x:c r="N476" s="17" t="n">
        <x:v>46263.093028587966</x:v>
      </x:c>
    </x:row>
    <x:row r="477">
      <x:c r="A477" s="17" t="str">
        <x:v>OBSERVATION</x:v>
      </x:c>
      <x:c r="B477" s="17" t="str">
        <x:v>renewable_energy</x:v>
      </x:c>
      <x:c r="C477" s="17" t="str">
        <x:v>irena-stat</x:v>
      </x:c>
      <x:c r="D477" s="17" t="str">
        <x:v>2022</x:v>
      </x:c>
      <x:c r="E477" s="17" t="str">
        <x:v>IRENASTAT</x:v>
      </x:c>
      <x:c r="F477" s="17" t="str">
        <x:v>IRENA:CAPACITY:0:GRID_0</x:v>
      </x:c>
      <x:c r="G477" s="17" t="str">
        <x:v>Electricity capacity — Total renewable energy — OnGrid</x:v>
      </x:c>
      <x:c r="H477" s="17" t="str">
        <x:v>MW</x:v>
      </x:c>
      <x:c r="I477" s="76" t="n">
        <x:v>12398.42</x:v>
      </x:c>
      <x:c r="J477" s="17" t="str">
        <x:v>OBSERVED</x:v>
      </x:c>
      <x:c r="K477" s="17" t="str"/>
      <x:c r="L477" s="17" t="str">
        <x:v>https://pxweb.irena.org/pxweb/en/IRENASTAT/</x:v>
      </x:c>
      <x:c r="M477" s="17" t="str">
        <x:v>https://pxweb.irena.org/api/v1/en/IRENASTAT/Power%20Capacity%20and%20Generation/Country_ELECCAP_2026_H1_v-PX%201.px</x:v>
      </x:c>
      <x:c r="N477" s="17" t="n">
        <x:v>46263.093028587966</x:v>
      </x:c>
    </x:row>
    <x:row r="478">
      <x:c r="A478" s="17" t="str">
        <x:v>OBSERVATION</x:v>
      </x:c>
      <x:c r="B478" s="17" t="str">
        <x:v>renewable_energy</x:v>
      </x:c>
      <x:c r="C478" s="17" t="str">
        <x:v>irena-stat</x:v>
      </x:c>
      <x:c r="D478" s="17" t="str">
        <x:v>2022</x:v>
      </x:c>
      <x:c r="E478" s="17" t="str">
        <x:v>IRENASTAT</x:v>
      </x:c>
      <x:c r="F478" s="17" t="str">
        <x:v>IRENA:CAPACITY:0:GRID_1</x:v>
      </x:c>
      <x:c r="G478" s="17" t="str">
        <x:v>Electricity capacity — Total renewable energy — OffGrid</x:v>
      </x:c>
      <x:c r="H478" s="17" t="str">
        <x:v>MW</x:v>
      </x:c>
      <x:c r="I478" s="76" t="n">
        <x:v>0.38</x:v>
      </x:c>
      <x:c r="J478" s="17" t="str">
        <x:v>OBSERVED</x:v>
      </x:c>
      <x:c r="K478" s="17" t="str"/>
      <x:c r="L478" s="17" t="str">
        <x:v>https://pxweb.irena.org/pxweb/en/IRENASTAT/</x:v>
      </x:c>
      <x:c r="M478" s="17" t="str">
        <x:v>https://pxweb.irena.org/api/v1/en/IRENASTAT/Power%20Capacity%20and%20Generation/Country_ELECCAP_2026_H1_v-PX%201.px</x:v>
      </x:c>
      <x:c r="N478" s="17" t="n">
        <x:v>46263.093028587966</x:v>
      </x:c>
    </x:row>
    <x:row r="479">
      <x:c r="A479" s="17" t="str">
        <x:v>OBSERVATION</x:v>
      </x:c>
      <x:c r="B479" s="17" t="str">
        <x:v>renewable_energy</x:v>
      </x:c>
      <x:c r="C479" s="17" t="str">
        <x:v>irena-stat</x:v>
      </x:c>
      <x:c r="D479" s="17" t="str">
        <x:v>2022</x:v>
      </x:c>
      <x:c r="E479" s="17" t="str">
        <x:v>IRENASTAT</x:v>
      </x:c>
      <x:c r="F479" s="17" t="str">
        <x:v>IRENA:CAPACITY:10:GRID_0</x:v>
      </x:c>
      <x:c r="G479" s="17" t="str">
        <x:v>Electricity capacity — Bioenergy — OnGrid</x:v>
      </x:c>
      <x:c r="H479" s="17" t="str">
        <x:v>MW</x:v>
      </x:c>
      <x:c r="I479" s="76" t="n">
        <x:v>14.42</x:v>
      </x:c>
      <x:c r="J479" s="17" t="str">
        <x:v>OBSERVED</x:v>
      </x:c>
      <x:c r="K479" s="17" t="str"/>
      <x:c r="L479" s="17" t="str">
        <x:v>https://pxweb.irena.org/pxweb/en/IRENASTAT/</x:v>
      </x:c>
      <x:c r="M479" s="17" t="str">
        <x:v>https://pxweb.irena.org/api/v1/en/IRENASTAT/Power%20Capacity%20and%20Generation/Country_ELECCAP_2026_H1_v-PX%201.px</x:v>
      </x:c>
      <x:c r="N479" s="17" t="n">
        <x:v>46263.093028587966</x:v>
      </x:c>
    </x:row>
    <x:row r="480">
      <x:c r="A480" s="17" t="str">
        <x:v>OBSERVATION</x:v>
      </x:c>
      <x:c r="B480" s="17" t="str">
        <x:v>renewable_energy</x:v>
      </x:c>
      <x:c r="C480" s="17" t="str">
        <x:v>irena-stat</x:v>
      </x:c>
      <x:c r="D480" s="17" t="str">
        <x:v>2022</x:v>
      </x:c>
      <x:c r="E480" s="17" t="str">
        <x:v>IRENASTAT</x:v>
      </x:c>
      <x:c r="F480" s="17" t="str">
        <x:v>IRENA:CAPACITY:16:GRID_0</x:v>
      </x:c>
      <x:c r="G480" s="17" t="str">
        <x:v>Electricity capacity — Total non-renewable energy — OnGrid</x:v>
      </x:c>
      <x:c r="H480" s="17" t="str">
        <x:v>MW</x:v>
      </x:c>
      <x:c r="I480" s="76" t="n">
        <x:v>76606</x:v>
      </x:c>
      <x:c r="J480" s="17" t="str">
        <x:v>OBSERVED</x:v>
      </x:c>
      <x:c r="K480" s="17" t="str"/>
      <x:c r="L480" s="17" t="str">
        <x:v>https://pxweb.irena.org/pxweb/en/IRENASTAT/</x:v>
      </x:c>
      <x:c r="M480" s="17" t="str">
        <x:v>https://pxweb.irena.org/api/v1/en/IRENASTAT/Power%20Capacity%20and%20Generation/Country_ELECCAP_2026_H1_v-PX%201.px</x:v>
      </x:c>
      <x:c r="N480" s="17" t="n">
        <x:v>46263.093028587966</x:v>
      </x:c>
    </x:row>
    <x:row r="481">
      <x:c r="A481" s="17" t="str">
        <x:v>OBSERVATION</x:v>
      </x:c>
      <x:c r="B481" s="17" t="str">
        <x:v>renewable_energy</x:v>
      </x:c>
      <x:c r="C481" s="17" t="str">
        <x:v>irena-stat</x:v>
      </x:c>
      <x:c r="D481" s="17" t="str">
        <x:v>2022</x:v>
      </x:c>
      <x:c r="E481" s="17" t="str">
        <x:v>IRENASTAT</x:v>
      </x:c>
      <x:c r="F481" s="17" t="str">
        <x:v>IRENA:CAPACITY:2:GRID_0</x:v>
      </x:c>
      <x:c r="G481" s="17" t="str">
        <x:v>Electricity capacity — Solar photovoltaic — OnGrid</x:v>
      </x:c>
      <x:c r="H481" s="17" t="str">
        <x:v>MW</x:v>
      </x:c>
      <x:c r="I481" s="76" t="n">
        <x:v>539</x:v>
      </x:c>
      <x:c r="J481" s="17" t="str">
        <x:v>OBSERVED</x:v>
      </x:c>
      <x:c r="K481" s="17" t="str"/>
      <x:c r="L481" s="17" t="str">
        <x:v>https://pxweb.irena.org/pxweb/en/IRENASTAT/</x:v>
      </x:c>
      <x:c r="M481" s="17" t="str">
        <x:v>https://pxweb.irena.org/api/v1/en/IRENASTAT/Power%20Capacity%20and%20Generation/Country_ELECCAP_2026_H1_v-PX%201.px</x:v>
      </x:c>
      <x:c r="N481" s="17" t="n">
        <x:v>46263.093028587966</x:v>
      </x:c>
    </x:row>
    <x:row r="482">
      <x:c r="A482" s="17" t="str">
        <x:v>OBSERVATION</x:v>
      </x:c>
      <x:c r="B482" s="17" t="str">
        <x:v>renewable_energy</x:v>
      </x:c>
      <x:c r="C482" s="17" t="str">
        <x:v>irena-stat</x:v>
      </x:c>
      <x:c r="D482" s="17" t="str">
        <x:v>2022</x:v>
      </x:c>
      <x:c r="E482" s="17" t="str">
        <x:v>IRENASTAT</x:v>
      </x:c>
      <x:c r="F482" s="17" t="str">
        <x:v>IRENA:CAPACITY:2:GRID_1</x:v>
      </x:c>
      <x:c r="G482" s="17" t="str">
        <x:v>Electricity capacity — Solar photovoltaic — OffGrid</x:v>
      </x:c>
      <x:c r="H482" s="17" t="str">
        <x:v>MW</x:v>
      </x:c>
      <x:c r="I482" s="76" t="n">
        <x:v>0.38</x:v>
      </x:c>
      <x:c r="J482" s="17" t="str">
        <x:v>OBSERVED</x:v>
      </x:c>
      <x:c r="K482" s="17" t="str"/>
      <x:c r="L482" s="17" t="str">
        <x:v>https://pxweb.irena.org/pxweb/en/IRENASTAT/</x:v>
      </x:c>
      <x:c r="M482" s="17" t="str">
        <x:v>https://pxweb.irena.org/api/v1/en/IRENASTAT/Power%20Capacity%20and%20Generation/Country_ELECCAP_2026_H1_v-PX%201.px</x:v>
      </x:c>
      <x:c r="N482" s="17" t="n">
        <x:v>46263.093028587966</x:v>
      </x:c>
    </x:row>
    <x:row r="483">
      <x:c r="A483" s="17" t="str">
        <x:v>OBSERVATION</x:v>
      </x:c>
      <x:c r="B483" s="17" t="str">
        <x:v>renewable_energy</x:v>
      </x:c>
      <x:c r="C483" s="17" t="str">
        <x:v>irena-stat</x:v>
      </x:c>
      <x:c r="D483" s="17" t="str">
        <x:v>2022</x:v>
      </x:c>
      <x:c r="E483" s="17" t="str">
        <x:v>IRENASTAT</x:v>
      </x:c>
      <x:c r="F483" s="17" t="str">
        <x:v>IRENA:CAPACITY:20:GRID_0</x:v>
      </x:c>
      <x:c r="G483" s="17" t="str">
        <x:v>Electricity capacity — Natural gas — OnGrid</x:v>
      </x:c>
      <x:c r="H483" s="17" t="str">
        <x:v>MW</x:v>
      </x:c>
      <x:c r="I483" s="76" t="n">
        <x:v>29878.65</x:v>
      </x:c>
      <x:c r="J483" s="17" t="str">
        <x:v>OBSERVED</x:v>
      </x:c>
      <x:c r="K483" s="17" t="str"/>
      <x:c r="L483" s="17" t="str">
        <x:v>https://pxweb.irena.org/pxweb/en/IRENASTAT/</x:v>
      </x:c>
      <x:c r="M483" s="17" t="str">
        <x:v>https://pxweb.irena.org/api/v1/en/IRENASTAT/Power%20Capacity%20and%20Generation/Country_ELECCAP_2026_H1_v-PX%201.px</x:v>
      </x:c>
      <x:c r="N483" s="17" t="n">
        <x:v>46263.093028587966</x:v>
      </x:c>
    </x:row>
    <x:row r="484">
      <x:c r="A484" s="17" t="str">
        <x:v>OBSERVATION</x:v>
      </x:c>
      <x:c r="B484" s="17" t="str">
        <x:v>renewable_energy</x:v>
      </x:c>
      <x:c r="C484" s="17" t="str">
        <x:v>irena-stat</x:v>
      </x:c>
      <x:c r="D484" s="17" t="str">
        <x:v>2022</x:v>
      </x:c>
      <x:c r="E484" s="17" t="str">
        <x:v>IRENASTAT</x:v>
      </x:c>
      <x:c r="F484" s="17" t="str">
        <x:v>IRENA:CAPACITY:4:GRID_0</x:v>
      </x:c>
      <x:c r="G484" s="17" t="str">
        <x:v>Electricity capacity — Wind energy — OnGrid</x:v>
      </x:c>
      <x:c r="H484" s="17" t="str">
        <x:v>MW</x:v>
      </x:c>
      <x:c r="I484" s="76" t="n">
        <x:v>342</x:v>
      </x:c>
      <x:c r="J484" s="17" t="str">
        <x:v>OBSERVED</x:v>
      </x:c>
      <x:c r="K484" s="17" t="str"/>
      <x:c r="L484" s="17" t="str">
        <x:v>https://pxweb.irena.org/pxweb/en/IRENASTAT/</x:v>
      </x:c>
      <x:c r="M484" s="17" t="str">
        <x:v>https://pxweb.irena.org/api/v1/en/IRENASTAT/Power%20Capacity%20and%20Generation/Country_ELECCAP_2026_H1_v-PX%201.px</x:v>
      </x:c>
      <x:c r="N484" s="17" t="n">
        <x:v>46263.093028587966</x:v>
      </x:c>
    </x:row>
    <x:row r="485">
      <x:c r="A485" s="17" t="str">
        <x:v>OBSERVATION</x:v>
      </x:c>
      <x:c r="B485" s="17" t="str">
        <x:v>renewable_energy</x:v>
      </x:c>
      <x:c r="C485" s="17" t="str">
        <x:v>irena-stat</x:v>
      </x:c>
      <x:c r="D485" s="17" t="str">
        <x:v>2022</x:v>
      </x:c>
      <x:c r="E485" s="17" t="str">
        <x:v>IRENASTAT</x:v>
      </x:c>
      <x:c r="F485" s="17" t="str">
        <x:v>IRENA:CAPACITY:5:GRID_0</x:v>
      </x:c>
      <x:c r="G485" s="17" t="str">
        <x:v>Electricity capacity — Onshore wind energy — OnGrid</x:v>
      </x:c>
      <x:c r="H485" s="17" t="str">
        <x:v>MW</x:v>
      </x:c>
      <x:c r="I485" s="76" t="n">
        <x:v>342</x:v>
      </x:c>
      <x:c r="J485" s="17" t="str">
        <x:v>OBSERVED</x:v>
      </x:c>
      <x:c r="K485" s="17" t="str"/>
      <x:c r="L485" s="17" t="str">
        <x:v>https://pxweb.irena.org/pxweb/en/IRENASTAT/</x:v>
      </x:c>
      <x:c r="M485" s="17" t="str">
        <x:v>https://pxweb.irena.org/api/v1/en/IRENASTAT/Power%20Capacity%20and%20Generation/Country_ELECCAP_2026_H1_v-PX%201.px</x:v>
      </x:c>
      <x:c r="N485" s="17" t="n">
        <x:v>46263.093028587966</x:v>
      </x:c>
    </x:row>
    <x:row r="486">
      <x:c r="A486" s="17" t="str">
        <x:v>OBSERVATION</x:v>
      </x:c>
      <x:c r="B486" s="17" t="str">
        <x:v>renewable_energy</x:v>
      </x:c>
      <x:c r="C486" s="17" t="str">
        <x:v>irena-stat</x:v>
      </x:c>
      <x:c r="D486" s="17" t="str">
        <x:v>2022</x:v>
      </x:c>
      <x:c r="E486" s="17" t="str">
        <x:v>IRENASTAT</x:v>
      </x:c>
      <x:c r="F486" s="17" t="str">
        <x:v>IRENA:CAPACITY:7:GRID_0</x:v>
      </x:c>
      <x:c r="G486" s="17" t="str">
        <x:v>Electricity capacity — Renewable hydropower — OnGrid</x:v>
      </x:c>
      <x:c r="H486" s="17" t="str">
        <x:v>MW</x:v>
      </x:c>
      <x:c r="I486" s="76" t="n">
        <x:v>11503</x:v>
      </x:c>
      <x:c r="J486" s="17" t="str">
        <x:v>OBSERVED</x:v>
      </x:c>
      <x:c r="K486" s="17" t="str"/>
      <x:c r="L486" s="17" t="str">
        <x:v>https://pxweb.irena.org/pxweb/en/IRENASTAT/</x:v>
      </x:c>
      <x:c r="M486" s="17" t="str">
        <x:v>https://pxweb.irena.org/api/v1/en/IRENASTAT/Power%20Capacity%20and%20Generation/Country_ELECCAP_2026_H1_v-PX%201.px</x:v>
      </x:c>
      <x:c r="N486" s="17" t="n">
        <x:v>46263.093028587966</x:v>
      </x:c>
    </x:row>
    <x:row r="487">
      <x:c r="A487" s="17" t="str">
        <x:v>OBSERVATION</x:v>
      </x:c>
      <x:c r="B487" s="17" t="str">
        <x:v>renewable_energy</x:v>
      </x:c>
      <x:c r="C487" s="17" t="str">
        <x:v>irena-stat</x:v>
      </x:c>
      <x:c r="D487" s="17" t="str">
        <x:v>2022</x:v>
      </x:c>
      <x:c r="E487" s="17" t="str">
        <x:v>IRENASTAT</x:v>
      </x:c>
      <x:c r="F487" s="17" t="str">
        <x:v>IRENA:GENERATION:0:GRID_2</x:v>
      </x:c>
      <x:c r="G487" s="17" t="str">
        <x:v>Electricity generation — Total renewable — All</x:v>
      </x:c>
      <x:c r="H487" s="17" t="str">
        <x:v>GWh</x:v>
      </x:c>
      <x:c r="I487" s="76" t="n">
        <x:v>14188.98</x:v>
      </x:c>
      <x:c r="J487" s="17" t="str">
        <x:v>OBSERVED</x:v>
      </x:c>
      <x:c r="K487" s="17" t="str"/>
      <x:c r="L487" s="17" t="str">
        <x:v>https://pxweb.irena.org/pxweb/en/IRENASTAT/</x:v>
      </x:c>
      <x:c r="M487" s="17" t="str">
        <x:v>https://pxweb.irena.org/api/v1/en/IRENASTAT/Power%20Capacity%20and%20Generation/Country_ELECGEN_2025_H2_v-PX%201.px</x:v>
      </x:c>
      <x:c r="N487" s="17" t="n">
        <x:v>46263.093028587966</x:v>
      </x:c>
    </x:row>
    <x:row r="488">
      <x:c r="A488" s="17" t="str">
        <x:v>OBSERVATION</x:v>
      </x:c>
      <x:c r="B488" s="17" t="str">
        <x:v>renewable_energy</x:v>
      </x:c>
      <x:c r="C488" s="17" t="str">
        <x:v>irena-stat</x:v>
      </x:c>
      <x:c r="D488" s="17" t="str">
        <x:v>2022</x:v>
      </x:c>
      <x:c r="E488" s="17" t="str">
        <x:v>IRENASTAT</x:v>
      </x:c>
      <x:c r="F488" s="17" t="str">
        <x:v>IRENA:GENERATION:1:GRID_2</x:v>
      </x:c>
      <x:c r="G488" s="17" t="str">
        <x:v>Electricity generation — Solar photovoltaic — All</x:v>
      </x:c>
      <x:c r="H488" s="17" t="str">
        <x:v>GWh</x:v>
      </x:c>
      <x:c r="I488" s="76" t="n">
        <x:v>735.64</x:v>
      </x:c>
      <x:c r="J488" s="17" t="str">
        <x:v>OBSERVED</x:v>
      </x:c>
      <x:c r="K488" s="17" t="str"/>
      <x:c r="L488" s="17" t="str">
        <x:v>https://pxweb.irena.org/pxweb/en/IRENASTAT/</x:v>
      </x:c>
      <x:c r="M488" s="17" t="str">
        <x:v>https://pxweb.irena.org/api/v1/en/IRENASTAT/Power%20Capacity%20and%20Generation/Country_ELECGEN_2025_H2_v-PX%201.px</x:v>
      </x:c>
      <x:c r="N488" s="17" t="n">
        <x:v>46263.093028587966</x:v>
      </x:c>
    </x:row>
    <x:row r="489">
      <x:c r="A489" s="17" t="str">
        <x:v>OBSERVATION</x:v>
      </x:c>
      <x:c r="B489" s="17" t="str">
        <x:v>renewable_energy</x:v>
      </x:c>
      <x:c r="C489" s="17" t="str">
        <x:v>irena-stat</x:v>
      </x:c>
      <x:c r="D489" s="17" t="str">
        <x:v>2022</x:v>
      </x:c>
      <x:c r="E489" s="17" t="str">
        <x:v>IRENASTAT</x:v>
      </x:c>
      <x:c r="F489" s="17" t="str">
        <x:v>IRENA:GENERATION:13:GRID_2</x:v>
      </x:c>
      <x:c r="G489" s="17" t="str">
        <x:v>Electricity generation — Total non-renewable — All</x:v>
      </x:c>
      <x:c r="H489" s="17" t="str">
        <x:v>GWh</x:v>
      </x:c>
      <x:c r="I489" s="76" t="n">
        <x:v>353477</x:v>
      </x:c>
      <x:c r="J489" s="17" t="str">
        <x:v>OBSERVED</x:v>
      </x:c>
      <x:c r="K489" s="17" t="str"/>
      <x:c r="L489" s="17" t="str">
        <x:v>https://pxweb.irena.org/pxweb/en/IRENASTAT/</x:v>
      </x:c>
      <x:c r="M489" s="17" t="str">
        <x:v>https://pxweb.irena.org/api/v1/en/IRENASTAT/Power%20Capacity%20and%20Generation/Country_ELECGEN_2025_H2_v-PX%201.px</x:v>
      </x:c>
      <x:c r="N489" s="17" t="n">
        <x:v>46263.093028587966</x:v>
      </x:c>
    </x:row>
    <x:row r="490">
      <x:c r="A490" s="17" t="str">
        <x:v>OBSERVATION</x:v>
      </x:c>
      <x:c r="B490" s="17" t="str">
        <x:v>renewable_energy</x:v>
      </x:c>
      <x:c r="C490" s="17" t="str">
        <x:v>irena-stat</x:v>
      </x:c>
      <x:c r="D490" s="17" t="str">
        <x:v>2022</x:v>
      </x:c>
      <x:c r="E490" s="17" t="str">
        <x:v>IRENASTAT</x:v>
      </x:c>
      <x:c r="F490" s="17" t="str">
        <x:v>IRENA:GENERATION:16:GRID_2</x:v>
      </x:c>
      <x:c r="G490" s="17" t="str">
        <x:v>Electricity generation — Natural gas — All</x:v>
      </x:c>
      <x:c r="H490" s="17" t="str">
        <x:v>GWh</x:v>
      </x:c>
      <x:c r="I490" s="76" t="n">
        <x:v>294898</x:v>
      </x:c>
      <x:c r="J490" s="17" t="str">
        <x:v>OBSERVED</x:v>
      </x:c>
      <x:c r="K490" s="17" t="str"/>
      <x:c r="L490" s="17" t="str">
        <x:v>https://pxweb.irena.org/pxweb/en/IRENASTAT/</x:v>
      </x:c>
      <x:c r="M490" s="17" t="str">
        <x:v>https://pxweb.irena.org/api/v1/en/IRENASTAT/Power%20Capacity%20and%20Generation/Country_ELECGEN_2025_H2_v-PX%201.px</x:v>
      </x:c>
      <x:c r="N490" s="17" t="n">
        <x:v>46263.093028587966</x:v>
      </x:c>
    </x:row>
    <x:row r="491">
      <x:c r="A491" s="17" t="str">
        <x:v>OBSERVATION</x:v>
      </x:c>
      <x:c r="B491" s="17" t="str">
        <x:v>renewable_energy</x:v>
      </x:c>
      <x:c r="C491" s="17" t="str">
        <x:v>irena-stat</x:v>
      </x:c>
      <x:c r="D491" s="17" t="str">
        <x:v>2022</x:v>
      </x:c>
      <x:c r="E491" s="17" t="str">
        <x:v>IRENASTAT</x:v>
      </x:c>
      <x:c r="F491" s="17" t="str">
        <x:v>IRENA:GENERATION:3:GRID_2</x:v>
      </x:c>
      <x:c r="G491" s="17" t="str">
        <x:v>Electricity generation — Onshore wind energy — All</x:v>
      </x:c>
      <x:c r="H491" s="17" t="str">
        <x:v>GWh</x:v>
      </x:c>
      <x:c r="I491" s="76" t="n">
        <x:v>812</x:v>
      </x:c>
      <x:c r="J491" s="17" t="str">
        <x:v>OBSERVED</x:v>
      </x:c>
      <x:c r="K491" s="17" t="str"/>
      <x:c r="L491" s="17" t="str">
        <x:v>https://pxweb.irena.org/pxweb/en/IRENASTAT/</x:v>
      </x:c>
      <x:c r="M491" s="17" t="str">
        <x:v>https://pxweb.irena.org/api/v1/en/IRENASTAT/Power%20Capacity%20and%20Generation/Country_ELECGEN_2025_H2_v-PX%201.px</x:v>
      </x:c>
      <x:c r="N491" s="17" t="n">
        <x:v>46263.093028587966</x:v>
      </x:c>
    </x:row>
    <x:row r="492">
      <x:c r="A492" s="17" t="str">
        <x:v>OBSERVATION</x:v>
      </x:c>
      <x:c r="B492" s="17" t="str">
        <x:v>renewable_energy</x:v>
      </x:c>
      <x:c r="C492" s="17" t="str">
        <x:v>irena-stat</x:v>
      </x:c>
      <x:c r="D492" s="17" t="str">
        <x:v>2022</x:v>
      </x:c>
      <x:c r="E492" s="17" t="str">
        <x:v>IRENASTAT</x:v>
      </x:c>
      <x:c r="F492" s="17" t="str">
        <x:v>IRENA:GENERATION:5:GRID_2</x:v>
      </x:c>
      <x:c r="G492" s="17" t="str">
        <x:v>Electricity generation — Renewable hydropower — All</x:v>
      </x:c>
      <x:c r="H492" s="17" t="str">
        <x:v>GWh</x:v>
      </x:c>
      <x:c r="I492" s="76" t="n">
        <x:v>12619</x:v>
      </x:c>
      <x:c r="J492" s="17" t="str">
        <x:v>OBSERVED</x:v>
      </x:c>
      <x:c r="K492" s="17" t="str"/>
      <x:c r="L492" s="17" t="str">
        <x:v>https://pxweb.irena.org/pxweb/en/IRENASTAT/</x:v>
      </x:c>
      <x:c r="M492" s="17" t="str">
        <x:v>https://pxweb.irena.org/api/v1/en/IRENASTAT/Power%20Capacity%20and%20Generation/Country_ELECGEN_2025_H2_v-PX%201.px</x:v>
      </x:c>
      <x:c r="N492" s="17" t="n">
        <x:v>46263.093028587966</x:v>
      </x:c>
    </x:row>
    <x:row r="493">
      <x:c r="A493" s="17" t="str">
        <x:v>OBSERVATION</x:v>
      </x:c>
      <x:c r="B493" s="17" t="str">
        <x:v>renewable_energy</x:v>
      </x:c>
      <x:c r="C493" s="17" t="str">
        <x:v>irena-stat</x:v>
      </x:c>
      <x:c r="D493" s="17" t="str">
        <x:v>2023</x:v>
      </x:c>
      <x:c r="E493" s="17" t="str">
        <x:v>IRENASTAT</x:v>
      </x:c>
      <x:c r="F493" s="17" t="str">
        <x:v>IRENA:CAPACITY:0:GRID_0</x:v>
      </x:c>
      <x:c r="G493" s="17" t="str">
        <x:v>Electricity capacity — Total renewable energy — OnGrid</x:v>
      </x:c>
      <x:c r="H493" s="17" t="str">
        <x:v>MW</x:v>
      </x:c>
      <x:c r="I493" s="76" t="n">
        <x:v>12652.96</x:v>
      </x:c>
      <x:c r="J493" s="17" t="str">
        <x:v>OBSERVED</x:v>
      </x:c>
      <x:c r="K493" s="17" t="str"/>
      <x:c r="L493" s="17" t="str">
        <x:v>https://pxweb.irena.org/pxweb/en/IRENASTAT/</x:v>
      </x:c>
      <x:c r="M493" s="17" t="str">
        <x:v>https://pxweb.irena.org/api/v1/en/IRENASTAT/Power%20Capacity%20and%20Generation/Country_ELECCAP_2026_H1_v-PX%201.px</x:v>
      </x:c>
      <x:c r="N493" s="17" t="n">
        <x:v>46263.093028587966</x:v>
      </x:c>
    </x:row>
    <x:row r="494">
      <x:c r="A494" s="17" t="str">
        <x:v>OBSERVATION</x:v>
      </x:c>
      <x:c r="B494" s="17" t="str">
        <x:v>renewable_energy</x:v>
      </x:c>
      <x:c r="C494" s="17" t="str">
        <x:v>irena-stat</x:v>
      </x:c>
      <x:c r="D494" s="17" t="str">
        <x:v>2023</x:v>
      </x:c>
      <x:c r="E494" s="17" t="str">
        <x:v>IRENASTAT</x:v>
      </x:c>
      <x:c r="F494" s="17" t="str">
        <x:v>IRENA:CAPACITY:0:GRID_1</x:v>
      </x:c>
      <x:c r="G494" s="17" t="str">
        <x:v>Electricity capacity — Total renewable energy — OffGrid</x:v>
      </x:c>
      <x:c r="H494" s="17" t="str">
        <x:v>MW</x:v>
      </x:c>
      <x:c r="I494" s="76" t="n">
        <x:v>0.38</x:v>
      </x:c>
      <x:c r="J494" s="17" t="str">
        <x:v>OBSERVED</x:v>
      </x:c>
      <x:c r="K494" s="17" t="str"/>
      <x:c r="L494" s="17" t="str">
        <x:v>https://pxweb.irena.org/pxweb/en/IRENASTAT/</x:v>
      </x:c>
      <x:c r="M494" s="17" t="str">
        <x:v>https://pxweb.irena.org/api/v1/en/IRENASTAT/Power%20Capacity%20and%20Generation/Country_ELECCAP_2026_H1_v-PX%201.px</x:v>
      </x:c>
      <x:c r="N494" s="17" t="n">
        <x:v>46263.093028587966</x:v>
      </x:c>
    </x:row>
    <x:row r="495">
      <x:c r="A495" s="17" t="str">
        <x:v>OBSERVATION</x:v>
      </x:c>
      <x:c r="B495" s="17" t="str">
        <x:v>renewable_energy</x:v>
      </x:c>
      <x:c r="C495" s="17" t="str">
        <x:v>irena-stat</x:v>
      </x:c>
      <x:c r="D495" s="17" t="str">
        <x:v>2023</x:v>
      </x:c>
      <x:c r="E495" s="17" t="str">
        <x:v>IRENASTAT</x:v>
      </x:c>
      <x:c r="F495" s="17" t="str">
        <x:v>IRENA:CAPACITY:10:GRID_0</x:v>
      </x:c>
      <x:c r="G495" s="17" t="str">
        <x:v>Electricity capacity — Bioenergy — OnGrid</x:v>
      </x:c>
      <x:c r="H495" s="17" t="str">
        <x:v>MW</x:v>
      </x:c>
      <x:c r="I495" s="76" t="n">
        <x:v>14.42</x:v>
      </x:c>
      <x:c r="J495" s="17" t="str">
        <x:v>OBSERVED</x:v>
      </x:c>
      <x:c r="K495" s="17" t="str"/>
      <x:c r="L495" s="17" t="str">
        <x:v>https://pxweb.irena.org/pxweb/en/IRENASTAT/</x:v>
      </x:c>
      <x:c r="M495" s="17" t="str">
        <x:v>https://pxweb.irena.org/api/v1/en/IRENASTAT/Power%20Capacity%20and%20Generation/Country_ELECCAP_2026_H1_v-PX%201.px</x:v>
      </x:c>
      <x:c r="N495" s="17" t="n">
        <x:v>46263.093028587966</x:v>
      </x:c>
    </x:row>
    <x:row r="496">
      <x:c r="A496" s="17" t="str">
        <x:v>OBSERVATION</x:v>
      </x:c>
      <x:c r="B496" s="17" t="str">
        <x:v>renewable_energy</x:v>
      </x:c>
      <x:c r="C496" s="17" t="str">
        <x:v>irena-stat</x:v>
      </x:c>
      <x:c r="D496" s="17" t="str">
        <x:v>2023</x:v>
      </x:c>
      <x:c r="E496" s="17" t="str">
        <x:v>IRENASTAT</x:v>
      </x:c>
      <x:c r="F496" s="17" t="str">
        <x:v>IRENA:CAPACITY:16:GRID_0</x:v>
      </x:c>
      <x:c r="G496" s="17" t="str">
        <x:v>Electricity capacity — Total non-renewable energy — OnGrid</x:v>
      </x:c>
      <x:c r="H496" s="17" t="str">
        <x:v>MW</x:v>
      </x:c>
      <x:c r="I496" s="76" t="n">
        <x:v>79757</x:v>
      </x:c>
      <x:c r="J496" s="17" t="str">
        <x:v>OBSERVED</x:v>
      </x:c>
      <x:c r="K496" s="17" t="str"/>
      <x:c r="L496" s="17" t="str">
        <x:v>https://pxweb.irena.org/pxweb/en/IRENASTAT/</x:v>
      </x:c>
      <x:c r="M496" s="17" t="str">
        <x:v>https://pxweb.irena.org/api/v1/en/IRENASTAT/Power%20Capacity%20and%20Generation/Country_ELECCAP_2026_H1_v-PX%201.px</x:v>
      </x:c>
      <x:c r="N496" s="17" t="n">
        <x:v>46263.093028587966</x:v>
      </x:c>
    </x:row>
    <x:row r="497">
      <x:c r="A497" s="17" t="str">
        <x:v>OBSERVATION</x:v>
      </x:c>
      <x:c r="B497" s="17" t="str">
        <x:v>renewable_energy</x:v>
      </x:c>
      <x:c r="C497" s="17" t="str">
        <x:v>irena-stat</x:v>
      </x:c>
      <x:c r="D497" s="17" t="str">
        <x:v>2023</x:v>
      </x:c>
      <x:c r="E497" s="17" t="str">
        <x:v>IRENASTAT</x:v>
      </x:c>
      <x:c r="F497" s="17" t="str">
        <x:v>IRENA:CAPACITY:2:GRID_0</x:v>
      </x:c>
      <x:c r="G497" s="17" t="str">
        <x:v>Electricity capacity — Solar photovoltaic — OnGrid</x:v>
      </x:c>
      <x:c r="H497" s="17" t="str">
        <x:v>MW</x:v>
      </x:c>
      <x:c r="I497" s="76" t="n">
        <x:v>594.65</x:v>
      </x:c>
      <x:c r="J497" s="17" t="str">
        <x:v>OBSERVED</x:v>
      </x:c>
      <x:c r="K497" s="17" t="str"/>
      <x:c r="L497" s="17" t="str">
        <x:v>https://pxweb.irena.org/pxweb/en/IRENASTAT/</x:v>
      </x:c>
      <x:c r="M497" s="17" t="str">
        <x:v>https://pxweb.irena.org/api/v1/en/IRENASTAT/Power%20Capacity%20and%20Generation/Country_ELECCAP_2026_H1_v-PX%201.px</x:v>
      </x:c>
      <x:c r="N497" s="17" t="n">
        <x:v>46263.093028587966</x:v>
      </x:c>
    </x:row>
    <x:row r="498">
      <x:c r="A498" s="17" t="str">
        <x:v>OBSERVATION</x:v>
      </x:c>
      <x:c r="B498" s="17" t="str">
        <x:v>renewable_energy</x:v>
      </x:c>
      <x:c r="C498" s="17" t="str">
        <x:v>irena-stat</x:v>
      </x:c>
      <x:c r="D498" s="17" t="str">
        <x:v>2023</x:v>
      </x:c>
      <x:c r="E498" s="17" t="str">
        <x:v>IRENASTAT</x:v>
      </x:c>
      <x:c r="F498" s="17" t="str">
        <x:v>IRENA:CAPACITY:2:GRID_1</x:v>
      </x:c>
      <x:c r="G498" s="17" t="str">
        <x:v>Electricity capacity — Solar photovoltaic — OffGrid</x:v>
      </x:c>
      <x:c r="H498" s="17" t="str">
        <x:v>MW</x:v>
      </x:c>
      <x:c r="I498" s="76" t="n">
        <x:v>0.38</x:v>
      </x:c>
      <x:c r="J498" s="17" t="str">
        <x:v>OBSERVED</x:v>
      </x:c>
      <x:c r="K498" s="17" t="str"/>
      <x:c r="L498" s="17" t="str">
        <x:v>https://pxweb.irena.org/pxweb/en/IRENASTAT/</x:v>
      </x:c>
      <x:c r="M498" s="17" t="str">
        <x:v>https://pxweb.irena.org/api/v1/en/IRENASTAT/Power%20Capacity%20and%20Generation/Country_ELECCAP_2026_H1_v-PX%201.px</x:v>
      </x:c>
      <x:c r="N498" s="17" t="n">
        <x:v>46263.093028587966</x:v>
      </x:c>
    </x:row>
    <x:row r="499">
      <x:c r="A499" s="17" t="str">
        <x:v>OBSERVATION</x:v>
      </x:c>
      <x:c r="B499" s="17" t="str">
        <x:v>renewable_energy</x:v>
      </x:c>
      <x:c r="C499" s="17" t="str">
        <x:v>irena-stat</x:v>
      </x:c>
      <x:c r="D499" s="17" t="str">
        <x:v>2023</x:v>
      </x:c>
      <x:c r="E499" s="17" t="str">
        <x:v>IRENASTAT</x:v>
      </x:c>
      <x:c r="F499" s="17" t="str">
        <x:v>IRENA:CAPACITY:20:GRID_0</x:v>
      </x:c>
      <x:c r="G499" s="17" t="str">
        <x:v>Electricity capacity — Natural gas — OnGrid</x:v>
      </x:c>
      <x:c r="H499" s="17" t="str">
        <x:v>MW</x:v>
      </x:c>
      <x:c r="I499" s="76" t="n">
        <x:v>33029.65</x:v>
      </x:c>
      <x:c r="J499" s="17" t="str">
        <x:v>OBSERVED</x:v>
      </x:c>
      <x:c r="K499" s="17" t="str"/>
      <x:c r="L499" s="17" t="str">
        <x:v>https://pxweb.irena.org/pxweb/en/IRENASTAT/</x:v>
      </x:c>
      <x:c r="M499" s="17" t="str">
        <x:v>https://pxweb.irena.org/api/v1/en/IRENASTAT/Power%20Capacity%20and%20Generation/Country_ELECCAP_2026_H1_v-PX%201.px</x:v>
      </x:c>
      <x:c r="N499" s="17" t="n">
        <x:v>46263.093028587966</x:v>
      </x:c>
    </x:row>
    <x:row r="500">
      <x:c r="A500" s="17" t="str">
        <x:v>OBSERVATION</x:v>
      </x:c>
      <x:c r="B500" s="17" t="str">
        <x:v>renewable_energy</x:v>
      </x:c>
      <x:c r="C500" s="17" t="str">
        <x:v>irena-stat</x:v>
      </x:c>
      <x:c r="D500" s="17" t="str">
        <x:v>2023</x:v>
      </x:c>
      <x:c r="E500" s="17" t="str">
        <x:v>IRENASTAT</x:v>
      </x:c>
      <x:c r="F500" s="17" t="str">
        <x:v>IRENA:CAPACITY:4:GRID_0</x:v>
      </x:c>
      <x:c r="G500" s="17" t="str">
        <x:v>Electricity capacity — Wind energy — OnGrid</x:v>
      </x:c>
      <x:c r="H500" s="17" t="str">
        <x:v>MW</x:v>
      </x:c>
      <x:c r="I500" s="76" t="n">
        <x:v>364.89</x:v>
      </x:c>
      <x:c r="J500" s="17" t="str">
        <x:v>OBSERVED</x:v>
      </x:c>
      <x:c r="K500" s="17" t="str"/>
      <x:c r="L500" s="17" t="str">
        <x:v>https://pxweb.irena.org/pxweb/en/IRENASTAT/</x:v>
      </x:c>
      <x:c r="M500" s="17" t="str">
        <x:v>https://pxweb.irena.org/api/v1/en/IRENASTAT/Power%20Capacity%20and%20Generation/Country_ELECCAP_2026_H1_v-PX%201.px</x:v>
      </x:c>
      <x:c r="N500" s="17" t="n">
        <x:v>46263.093028587966</x:v>
      </x:c>
    </x:row>
    <x:row r="501">
      <x:c r="A501" s="17" t="str">
        <x:v>OBSERVATION</x:v>
      </x:c>
      <x:c r="B501" s="17" t="str">
        <x:v>renewable_energy</x:v>
      </x:c>
      <x:c r="C501" s="17" t="str">
        <x:v>irena-stat</x:v>
      </x:c>
      <x:c r="D501" s="17" t="str">
        <x:v>2023</x:v>
      </x:c>
      <x:c r="E501" s="17" t="str">
        <x:v>IRENASTAT</x:v>
      </x:c>
      <x:c r="F501" s="17" t="str">
        <x:v>IRENA:CAPACITY:5:GRID_0</x:v>
      </x:c>
      <x:c r="G501" s="17" t="str">
        <x:v>Electricity capacity — Onshore wind energy — OnGrid</x:v>
      </x:c>
      <x:c r="H501" s="17" t="str">
        <x:v>MW</x:v>
      </x:c>
      <x:c r="I501" s="76" t="n">
        <x:v>364.89</x:v>
      </x:c>
      <x:c r="J501" s="17" t="str">
        <x:v>OBSERVED</x:v>
      </x:c>
      <x:c r="K501" s="17" t="str"/>
      <x:c r="L501" s="17" t="str">
        <x:v>https://pxweb.irena.org/pxweb/en/IRENASTAT/</x:v>
      </x:c>
      <x:c r="M501" s="17" t="str">
        <x:v>https://pxweb.irena.org/api/v1/en/IRENASTAT/Power%20Capacity%20and%20Generation/Country_ELECCAP_2026_H1_v-PX%201.px</x:v>
      </x:c>
      <x:c r="N501" s="17" t="n">
        <x:v>46263.093028587966</x:v>
      </x:c>
    </x:row>
    <x:row r="502">
      <x:c r="A502" s="17" t="str">
        <x:v>OBSERVATION</x:v>
      </x:c>
      <x:c r="B502" s="17" t="str">
        <x:v>renewable_energy</x:v>
      </x:c>
      <x:c r="C502" s="17" t="str">
        <x:v>irena-stat</x:v>
      </x:c>
      <x:c r="D502" s="17" t="str">
        <x:v>2023</x:v>
      </x:c>
      <x:c r="E502" s="17" t="str">
        <x:v>IRENASTAT</x:v>
      </x:c>
      <x:c r="F502" s="17" t="str">
        <x:v>IRENA:CAPACITY:7:GRID_0</x:v>
      </x:c>
      <x:c r="G502" s="17" t="str">
        <x:v>Electricity capacity — Renewable hydropower — OnGrid</x:v>
      </x:c>
      <x:c r="H502" s="17" t="str">
        <x:v>MW</x:v>
      </x:c>
      <x:c r="I502" s="76" t="n">
        <x:v>11679</x:v>
      </x:c>
      <x:c r="J502" s="17" t="str">
        <x:v>OBSERVED</x:v>
      </x:c>
      <x:c r="K502" s="17" t="str"/>
      <x:c r="L502" s="17" t="str">
        <x:v>https://pxweb.irena.org/pxweb/en/IRENASTAT/</x:v>
      </x:c>
      <x:c r="M502" s="17" t="str">
        <x:v>https://pxweb.irena.org/api/v1/en/IRENASTAT/Power%20Capacity%20and%20Generation/Country_ELECCAP_2026_H1_v-PX%201.px</x:v>
      </x:c>
      <x:c r="N502" s="17" t="n">
        <x:v>46263.093028587966</x:v>
      </x:c>
    </x:row>
    <x:row r="503">
      <x:c r="A503" s="17" t="str">
        <x:v>OBSERVATION</x:v>
      </x:c>
      <x:c r="B503" s="17" t="str">
        <x:v>renewable_energy</x:v>
      </x:c>
      <x:c r="C503" s="17" t="str">
        <x:v>irena-stat</x:v>
      </x:c>
      <x:c r="D503" s="17" t="str">
        <x:v>2023</x:v>
      </x:c>
      <x:c r="E503" s="17" t="str">
        <x:v>IRENASTAT</x:v>
      </x:c>
      <x:c r="F503" s="17" t="str">
        <x:v>IRENA:GENERATION:0:GRID_2</x:v>
      </x:c>
      <x:c r="G503" s="17" t="str">
        <x:v>Electricity generation — Total renewable — All</x:v>
      </x:c>
      <x:c r="H503" s="17" t="str">
        <x:v>GWh</x:v>
      </x:c>
      <x:c r="I503" s="76" t="n">
        <x:v>14188.98</x:v>
      </x:c>
      <x:c r="J503" s="17" t="str">
        <x:v>OBSERVED</x:v>
      </x:c>
      <x:c r="K503" s="17" t="str"/>
      <x:c r="L503" s="17" t="str">
        <x:v>https://pxweb.irena.org/pxweb/en/IRENASTAT/</x:v>
      </x:c>
      <x:c r="M503" s="17" t="str">
        <x:v>https://pxweb.irena.org/api/v1/en/IRENASTAT/Power%20Capacity%20and%20Generation/Country_ELECGEN_2025_H2_v-PX%201.px</x:v>
      </x:c>
      <x:c r="N503" s="17" t="n">
        <x:v>46263.093028587966</x:v>
      </x:c>
    </x:row>
    <x:row r="504">
      <x:c r="A504" s="17" t="str">
        <x:v>OBSERVATION</x:v>
      </x:c>
      <x:c r="B504" s="17" t="str">
        <x:v>renewable_energy</x:v>
      </x:c>
      <x:c r="C504" s="17" t="str">
        <x:v>irena-stat</x:v>
      </x:c>
      <x:c r="D504" s="17" t="str">
        <x:v>2023</x:v>
      </x:c>
      <x:c r="E504" s="17" t="str">
        <x:v>IRENASTAT</x:v>
      </x:c>
      <x:c r="F504" s="17" t="str">
        <x:v>IRENA:GENERATION:1:GRID_2</x:v>
      </x:c>
      <x:c r="G504" s="17" t="str">
        <x:v>Electricity generation — Solar photovoltaic — All</x:v>
      </x:c>
      <x:c r="H504" s="17" t="str">
        <x:v>GWh</x:v>
      </x:c>
      <x:c r="I504" s="76" t="n">
        <x:v>735.64</x:v>
      </x:c>
      <x:c r="J504" s="17" t="str">
        <x:v>OBSERVED</x:v>
      </x:c>
      <x:c r="K504" s="17" t="str"/>
      <x:c r="L504" s="17" t="str">
        <x:v>https://pxweb.irena.org/pxweb/en/IRENASTAT/</x:v>
      </x:c>
      <x:c r="M504" s="17" t="str">
        <x:v>https://pxweb.irena.org/api/v1/en/IRENASTAT/Power%20Capacity%20and%20Generation/Country_ELECGEN_2025_H2_v-PX%201.px</x:v>
      </x:c>
      <x:c r="N504" s="17" t="n">
        <x:v>46263.093028587966</x:v>
      </x:c>
    </x:row>
    <x:row r="505">
      <x:c r="A505" s="17" t="str">
        <x:v>OBSERVATION</x:v>
      </x:c>
      <x:c r="B505" s="17" t="str">
        <x:v>renewable_energy</x:v>
      </x:c>
      <x:c r="C505" s="17" t="str">
        <x:v>irena-stat</x:v>
      </x:c>
      <x:c r="D505" s="17" t="str">
        <x:v>2023</x:v>
      </x:c>
      <x:c r="E505" s="17" t="str">
        <x:v>IRENASTAT</x:v>
      </x:c>
      <x:c r="F505" s="17" t="str">
        <x:v>IRENA:GENERATION:13:GRID_2</x:v>
      </x:c>
      <x:c r="G505" s="17" t="str">
        <x:v>Electricity generation — Total non-renewable — All</x:v>
      </x:c>
      <x:c r="H505" s="17" t="str">
        <x:v>GWh</x:v>
      </x:c>
      <x:c r="I505" s="76" t="n">
        <x:v>353477</x:v>
      </x:c>
      <x:c r="J505" s="17" t="str">
        <x:v>OBSERVED</x:v>
      </x:c>
      <x:c r="K505" s="17" t="str"/>
      <x:c r="L505" s="17" t="str">
        <x:v>https://pxweb.irena.org/pxweb/en/IRENASTAT/</x:v>
      </x:c>
      <x:c r="M505" s="17" t="str">
        <x:v>https://pxweb.irena.org/api/v1/en/IRENASTAT/Power%20Capacity%20and%20Generation/Country_ELECGEN_2025_H2_v-PX%201.px</x:v>
      </x:c>
      <x:c r="N505" s="17" t="n">
        <x:v>46263.093028587966</x:v>
      </x:c>
    </x:row>
    <x:row r="506">
      <x:c r="A506" s="17" t="str">
        <x:v>OBSERVATION</x:v>
      </x:c>
      <x:c r="B506" s="17" t="str">
        <x:v>renewable_energy</x:v>
      </x:c>
      <x:c r="C506" s="17" t="str">
        <x:v>irena-stat</x:v>
      </x:c>
      <x:c r="D506" s="17" t="str">
        <x:v>2023</x:v>
      </x:c>
      <x:c r="E506" s="17" t="str">
        <x:v>IRENASTAT</x:v>
      </x:c>
      <x:c r="F506" s="17" t="str">
        <x:v>IRENA:GENERATION:16:GRID_2</x:v>
      </x:c>
      <x:c r="G506" s="17" t="str">
        <x:v>Electricity generation — Natural gas — All</x:v>
      </x:c>
      <x:c r="H506" s="17" t="str">
        <x:v>GWh</x:v>
      </x:c>
      <x:c r="I506" s="76" t="n">
        <x:v>294898</x:v>
      </x:c>
      <x:c r="J506" s="17" t="str">
        <x:v>OBSERVED</x:v>
      </x:c>
      <x:c r="K506" s="17" t="str"/>
      <x:c r="L506" s="17" t="str">
        <x:v>https://pxweb.irena.org/pxweb/en/IRENASTAT/</x:v>
      </x:c>
      <x:c r="M506" s="17" t="str">
        <x:v>https://pxweb.irena.org/api/v1/en/IRENASTAT/Power%20Capacity%20and%20Generation/Country_ELECGEN_2025_H2_v-PX%201.px</x:v>
      </x:c>
      <x:c r="N506" s="17" t="n">
        <x:v>46263.093028587966</x:v>
      </x:c>
    </x:row>
    <x:row r="507">
      <x:c r="A507" s="17" t="str">
        <x:v>OBSERVATION</x:v>
      </x:c>
      <x:c r="B507" s="17" t="str">
        <x:v>renewable_energy</x:v>
      </x:c>
      <x:c r="C507" s="17" t="str">
        <x:v>irena-stat</x:v>
      </x:c>
      <x:c r="D507" s="17" t="str">
        <x:v>2023</x:v>
      </x:c>
      <x:c r="E507" s="17" t="str">
        <x:v>IRENASTAT</x:v>
      </x:c>
      <x:c r="F507" s="17" t="str">
        <x:v>IRENA:GENERATION:3:GRID_2</x:v>
      </x:c>
      <x:c r="G507" s="17" t="str">
        <x:v>Electricity generation — Onshore wind energy — All</x:v>
      </x:c>
      <x:c r="H507" s="17" t="str">
        <x:v>GWh</x:v>
      </x:c>
      <x:c r="I507" s="76" t="n">
        <x:v>812</x:v>
      </x:c>
      <x:c r="J507" s="17" t="str">
        <x:v>OBSERVED</x:v>
      </x:c>
      <x:c r="K507" s="17" t="str"/>
      <x:c r="L507" s="17" t="str">
        <x:v>https://pxweb.irena.org/pxweb/en/IRENASTAT/</x:v>
      </x:c>
      <x:c r="M507" s="17" t="str">
        <x:v>https://pxweb.irena.org/api/v1/en/IRENASTAT/Power%20Capacity%20and%20Generation/Country_ELECGEN_2025_H2_v-PX%201.px</x:v>
      </x:c>
      <x:c r="N507" s="17" t="n">
        <x:v>46263.093028587966</x:v>
      </x:c>
    </x:row>
    <x:row r="508">
      <x:c r="A508" s="17" t="str">
        <x:v>OBSERVATION</x:v>
      </x:c>
      <x:c r="B508" s="17" t="str">
        <x:v>renewable_energy</x:v>
      </x:c>
      <x:c r="C508" s="17" t="str">
        <x:v>irena-stat</x:v>
      </x:c>
      <x:c r="D508" s="17" t="str">
        <x:v>2023</x:v>
      </x:c>
      <x:c r="E508" s="17" t="str">
        <x:v>IRENASTAT</x:v>
      </x:c>
      <x:c r="F508" s="17" t="str">
        <x:v>IRENA:GENERATION:5:GRID_2</x:v>
      </x:c>
      <x:c r="G508" s="17" t="str">
        <x:v>Electricity generation — Renewable hydropower — All</x:v>
      </x:c>
      <x:c r="H508" s="17" t="str">
        <x:v>GWh</x:v>
      </x:c>
      <x:c r="I508" s="76" t="n">
        <x:v>12619</x:v>
      </x:c>
      <x:c r="J508" s="17" t="str">
        <x:v>OBSERVED</x:v>
      </x:c>
      <x:c r="K508" s="17" t="str"/>
      <x:c r="L508" s="17" t="str">
        <x:v>https://pxweb.irena.org/pxweb/en/IRENASTAT/</x:v>
      </x:c>
      <x:c r="M508" s="17" t="str">
        <x:v>https://pxweb.irena.org/api/v1/en/IRENASTAT/Power%20Capacity%20and%20Generation/Country_ELECGEN_2025_H2_v-PX%201.px</x:v>
      </x:c>
      <x:c r="N508" s="17" t="n">
        <x:v>46263.093028587966</x:v>
      </x:c>
    </x:row>
    <x:row r="509">
      <x:c r="A509" s="17" t="str">
        <x:v>OBSERVATION</x:v>
      </x:c>
      <x:c r="B509" s="17" t="str">
        <x:v>renewable_energy</x:v>
      </x:c>
      <x:c r="C509" s="17" t="str">
        <x:v>irena-stat</x:v>
      </x:c>
      <x:c r="D509" s="17" t="str">
        <x:v>2024</x:v>
      </x:c>
      <x:c r="E509" s="17" t="str">
        <x:v>IRENASTAT</x:v>
      </x:c>
      <x:c r="F509" s="17" t="str">
        <x:v>IRENA:CAPACITY:0:GRID_0</x:v>
      </x:c>
      <x:c r="G509" s="17" t="str">
        <x:v>Electricity capacity — Total renewable energy — OnGrid</x:v>
      </x:c>
      <x:c r="H509" s="17" t="str">
        <x:v>MW</x:v>
      </x:c>
      <x:c r="I509" s="76" t="n">
        <x:v>12960.69</x:v>
      </x:c>
      <x:c r="J509" s="17" t="str">
        <x:v>OBSERVED</x:v>
      </x:c>
      <x:c r="K509" s="17" t="str"/>
      <x:c r="L509" s="17" t="str">
        <x:v>https://pxweb.irena.org/pxweb/en/IRENASTAT/</x:v>
      </x:c>
      <x:c r="M509" s="17" t="str">
        <x:v>https://pxweb.irena.org/api/v1/en/IRENASTAT/Power%20Capacity%20and%20Generation/Country_ELECCAP_2026_H1_v-PX%201.px</x:v>
      </x:c>
      <x:c r="N509" s="17" t="n">
        <x:v>46263.093028587966</x:v>
      </x:c>
    </x:row>
    <x:row r="510">
      <x:c r="A510" s="17" t="str">
        <x:v>OBSERVATION</x:v>
      </x:c>
      <x:c r="B510" s="17" t="str">
        <x:v>renewable_energy</x:v>
      </x:c>
      <x:c r="C510" s="17" t="str">
        <x:v>irena-stat</x:v>
      </x:c>
      <x:c r="D510" s="17" t="str">
        <x:v>2024</x:v>
      </x:c>
      <x:c r="E510" s="17" t="str">
        <x:v>IRENASTAT</x:v>
      </x:c>
      <x:c r="F510" s="17" t="str">
        <x:v>IRENA:CAPACITY:0:GRID_1</x:v>
      </x:c>
      <x:c r="G510" s="17" t="str">
        <x:v>Electricity capacity — Total renewable energy — OffGrid</x:v>
      </x:c>
      <x:c r="H510" s="17" t="str">
        <x:v>MW</x:v>
      </x:c>
      <x:c r="I510" s="76" t="n">
        <x:v>0.38</x:v>
      </x:c>
      <x:c r="J510" s="17" t="str">
        <x:v>OBSERVED</x:v>
      </x:c>
      <x:c r="K510" s="17" t="str"/>
      <x:c r="L510" s="17" t="str">
        <x:v>https://pxweb.irena.org/pxweb/en/IRENASTAT/</x:v>
      </x:c>
      <x:c r="M510" s="17" t="str">
        <x:v>https://pxweb.irena.org/api/v1/en/IRENASTAT/Power%20Capacity%20and%20Generation/Country_ELECCAP_2026_H1_v-PX%201.px</x:v>
      </x:c>
      <x:c r="N510" s="17" t="n">
        <x:v>46263.093028587966</x:v>
      </x:c>
    </x:row>
    <x:row r="511">
      <x:c r="A511" s="17" t="str">
        <x:v>OBSERVATION</x:v>
      </x:c>
      <x:c r="B511" s="17" t="str">
        <x:v>renewable_energy</x:v>
      </x:c>
      <x:c r="C511" s="17" t="str">
        <x:v>irena-stat</x:v>
      </x:c>
      <x:c r="D511" s="17" t="str">
        <x:v>2024</x:v>
      </x:c>
      <x:c r="E511" s="17" t="str">
        <x:v>IRENASTAT</x:v>
      </x:c>
      <x:c r="F511" s="17" t="str">
        <x:v>IRENA:CAPACITY:10:GRID_0</x:v>
      </x:c>
      <x:c r="G511" s="17" t="str">
        <x:v>Electricity capacity — Bioenergy — OnGrid</x:v>
      </x:c>
      <x:c r="H511" s="17" t="str">
        <x:v>MW</x:v>
      </x:c>
      <x:c r="I511" s="76" t="n">
        <x:v>22.13</x:v>
      </x:c>
      <x:c r="J511" s="17" t="str">
        <x:v>OBSERVED</x:v>
      </x:c>
      <x:c r="K511" s="17" t="str"/>
      <x:c r="L511" s="17" t="str">
        <x:v>https://pxweb.irena.org/pxweb/en/IRENASTAT/</x:v>
      </x:c>
      <x:c r="M511" s="17" t="str">
        <x:v>https://pxweb.irena.org/api/v1/en/IRENASTAT/Power%20Capacity%20and%20Generation/Country_ELECCAP_2026_H1_v-PX%201.px</x:v>
      </x:c>
      <x:c r="N511" s="17" t="n">
        <x:v>46263.093028587966</x:v>
      </x:c>
    </x:row>
    <x:row r="512">
      <x:c r="A512" s="17" t="str">
        <x:v>OBSERVATION</x:v>
      </x:c>
      <x:c r="B512" s="17" t="str">
        <x:v>renewable_energy</x:v>
      </x:c>
      <x:c r="C512" s="17" t="str">
        <x:v>irena-stat</x:v>
      </x:c>
      <x:c r="D512" s="17" t="str">
        <x:v>2024</x:v>
      </x:c>
      <x:c r="E512" s="17" t="str">
        <x:v>IRENASTAT</x:v>
      </x:c>
      <x:c r="F512" s="17" t="str">
        <x:v>IRENA:CAPACITY:16:GRID_0</x:v>
      </x:c>
      <x:c r="G512" s="17" t="str">
        <x:v>Electricity capacity — Total non-renewable energy — OnGrid</x:v>
      </x:c>
      <x:c r="H512" s="17" t="str">
        <x:v>MW</x:v>
      </x:c>
      <x:c r="I512" s="76" t="n">
        <x:v>82106</x:v>
      </x:c>
      <x:c r="J512" s="17" t="str">
        <x:v>OBSERVED</x:v>
      </x:c>
      <x:c r="K512" s="17" t="str"/>
      <x:c r="L512" s="17" t="str">
        <x:v>https://pxweb.irena.org/pxweb/en/IRENASTAT/</x:v>
      </x:c>
      <x:c r="M512" s="17" t="str">
        <x:v>https://pxweb.irena.org/api/v1/en/IRENASTAT/Power%20Capacity%20and%20Generation/Country_ELECCAP_2026_H1_v-PX%201.px</x:v>
      </x:c>
      <x:c r="N512" s="17" t="n">
        <x:v>46263.093028587966</x:v>
      </x:c>
    </x:row>
    <x:row r="513">
      <x:c r="A513" s="17" t="str">
        <x:v>OBSERVATION</x:v>
      </x:c>
      <x:c r="B513" s="17" t="str">
        <x:v>renewable_energy</x:v>
      </x:c>
      <x:c r="C513" s="17" t="str">
        <x:v>irena-stat</x:v>
      </x:c>
      <x:c r="D513" s="17" t="str">
        <x:v>2024</x:v>
      </x:c>
      <x:c r="E513" s="17" t="str">
        <x:v>IRENASTAT</x:v>
      </x:c>
      <x:c r="F513" s="17" t="str">
        <x:v>IRENA:CAPACITY:2:GRID_0</x:v>
      </x:c>
      <x:c r="G513" s="17" t="str">
        <x:v>Electricity capacity — Solar photovoltaic — OnGrid</x:v>
      </x:c>
      <x:c r="H513" s="17" t="str">
        <x:v>MW</x:v>
      </x:c>
      <x:c r="I513" s="76" t="n">
        <x:v>781.26</x:v>
      </x:c>
      <x:c r="J513" s="17" t="str">
        <x:v>OBSERVED</x:v>
      </x:c>
      <x:c r="K513" s="17" t="str"/>
      <x:c r="L513" s="17" t="str">
        <x:v>https://pxweb.irena.org/pxweb/en/IRENASTAT/</x:v>
      </x:c>
      <x:c r="M513" s="17" t="str">
        <x:v>https://pxweb.irena.org/api/v1/en/IRENASTAT/Power%20Capacity%20and%20Generation/Country_ELECCAP_2026_H1_v-PX%201.px</x:v>
      </x:c>
      <x:c r="N513" s="17" t="n">
        <x:v>46263.093028587966</x:v>
      </x:c>
    </x:row>
    <x:row r="514">
      <x:c r="A514" s="17" t="str">
        <x:v>OBSERVATION</x:v>
      </x:c>
      <x:c r="B514" s="17" t="str">
        <x:v>renewable_energy</x:v>
      </x:c>
      <x:c r="C514" s="17" t="str">
        <x:v>irena-stat</x:v>
      </x:c>
      <x:c r="D514" s="17" t="str">
        <x:v>2024</x:v>
      </x:c>
      <x:c r="E514" s="17" t="str">
        <x:v>IRENASTAT</x:v>
      </x:c>
      <x:c r="F514" s="17" t="str">
        <x:v>IRENA:CAPACITY:2:GRID_1</x:v>
      </x:c>
      <x:c r="G514" s="17" t="str">
        <x:v>Electricity capacity — Solar photovoltaic — OffGrid</x:v>
      </x:c>
      <x:c r="H514" s="17" t="str">
        <x:v>MW</x:v>
      </x:c>
      <x:c r="I514" s="76" t="n">
        <x:v>0.38</x:v>
      </x:c>
      <x:c r="J514" s="17" t="str">
        <x:v>OBSERVED</x:v>
      </x:c>
      <x:c r="K514" s="17" t="str"/>
      <x:c r="L514" s="17" t="str">
        <x:v>https://pxweb.irena.org/pxweb/en/IRENASTAT/</x:v>
      </x:c>
      <x:c r="M514" s="17" t="str">
        <x:v>https://pxweb.irena.org/api/v1/en/IRENASTAT/Power%20Capacity%20and%20Generation/Country_ELECCAP_2026_H1_v-PX%201.px</x:v>
      </x:c>
      <x:c r="N514" s="17" t="n">
        <x:v>46263.093028587966</x:v>
      </x:c>
    </x:row>
    <x:row r="515">
      <x:c r="A515" s="17" t="str">
        <x:v>OBSERVATION</x:v>
      </x:c>
      <x:c r="B515" s="17" t="str">
        <x:v>renewable_energy</x:v>
      </x:c>
      <x:c r="C515" s="17" t="str">
        <x:v>irena-stat</x:v>
      </x:c>
      <x:c r="D515" s="17" t="str">
        <x:v>2024</x:v>
      </x:c>
      <x:c r="E515" s="17" t="str">
        <x:v>IRENASTAT</x:v>
      </x:c>
      <x:c r="F515" s="17" t="str">
        <x:v>IRENA:CAPACITY:20:GRID_0</x:v>
      </x:c>
      <x:c r="G515" s="17" t="str">
        <x:v>Electricity capacity — Natural gas — OnGrid</x:v>
      </x:c>
      <x:c r="H515" s="17" t="str">
        <x:v>MW</x:v>
      </x:c>
      <x:c r="I515" s="76" t="n">
        <x:v>35378.65</x:v>
      </x:c>
      <x:c r="J515" s="17" t="str">
        <x:v>OBSERVED</x:v>
      </x:c>
      <x:c r="K515" s="17" t="str"/>
      <x:c r="L515" s="17" t="str">
        <x:v>https://pxweb.irena.org/pxweb/en/IRENASTAT/</x:v>
      </x:c>
      <x:c r="M515" s="17" t="str">
        <x:v>https://pxweb.irena.org/api/v1/en/IRENASTAT/Power%20Capacity%20and%20Generation/Country_ELECCAP_2026_H1_v-PX%201.px</x:v>
      </x:c>
      <x:c r="N515" s="17" t="n">
        <x:v>46263.093028587966</x:v>
      </x:c>
    </x:row>
    <x:row r="516">
      <x:c r="A516" s="17" t="str">
        <x:v>OBSERVATION</x:v>
      </x:c>
      <x:c r="B516" s="17" t="str">
        <x:v>renewable_energy</x:v>
      </x:c>
      <x:c r="C516" s="17" t="str">
        <x:v>irena-stat</x:v>
      </x:c>
      <x:c r="D516" s="17" t="str">
        <x:v>2024</x:v>
      </x:c>
      <x:c r="E516" s="17" t="str">
        <x:v>IRENASTAT</x:v>
      </x:c>
      <x:c r="F516" s="17" t="str">
        <x:v>IRENA:CAPACITY:4:GRID_0</x:v>
      </x:c>
      <x:c r="G516" s="17" t="str">
        <x:v>Electricity capacity — Wind energy — OnGrid</x:v>
      </x:c>
      <x:c r="H516" s="17" t="str">
        <x:v>MW</x:v>
      </x:c>
      <x:c r="I516" s="76" t="n">
        <x:v>376.3</x:v>
      </x:c>
      <x:c r="J516" s="17" t="str">
        <x:v>OBSERVED</x:v>
      </x:c>
      <x:c r="K516" s="17" t="str"/>
      <x:c r="L516" s="17" t="str">
        <x:v>https://pxweb.irena.org/pxweb/en/IRENASTAT/</x:v>
      </x:c>
      <x:c r="M516" s="17" t="str">
        <x:v>https://pxweb.irena.org/api/v1/en/IRENASTAT/Power%20Capacity%20and%20Generation/Country_ELECCAP_2026_H1_v-PX%201.px</x:v>
      </x:c>
      <x:c r="N516" s="17" t="n">
        <x:v>46263.093028587966</x:v>
      </x:c>
    </x:row>
    <x:row r="517">
      <x:c r="A517" s="17" t="str">
        <x:v>OBSERVATION</x:v>
      </x:c>
      <x:c r="B517" s="17" t="str">
        <x:v>renewable_energy</x:v>
      </x:c>
      <x:c r="C517" s="17" t="str">
        <x:v>irena-stat</x:v>
      </x:c>
      <x:c r="D517" s="17" t="str">
        <x:v>2024</x:v>
      </x:c>
      <x:c r="E517" s="17" t="str">
        <x:v>IRENASTAT</x:v>
      </x:c>
      <x:c r="F517" s="17" t="str">
        <x:v>IRENA:CAPACITY:5:GRID_0</x:v>
      </x:c>
      <x:c r="G517" s="17" t="str">
        <x:v>Electricity capacity — Onshore wind energy — OnGrid</x:v>
      </x:c>
      <x:c r="H517" s="17" t="str">
        <x:v>MW</x:v>
      </x:c>
      <x:c r="I517" s="76" t="n">
        <x:v>376.3</x:v>
      </x:c>
      <x:c r="J517" s="17" t="str">
        <x:v>OBSERVED</x:v>
      </x:c>
      <x:c r="K517" s="17" t="str"/>
      <x:c r="L517" s="17" t="str">
        <x:v>https://pxweb.irena.org/pxweb/en/IRENASTAT/</x:v>
      </x:c>
      <x:c r="M517" s="17" t="str">
        <x:v>https://pxweb.irena.org/api/v1/en/IRENASTAT/Power%20Capacity%20and%20Generation/Country_ELECCAP_2026_H1_v-PX%201.px</x:v>
      </x:c>
      <x:c r="N517" s="17" t="n">
        <x:v>46263.093028587966</x:v>
      </x:c>
    </x:row>
    <x:row r="518">
      <x:c r="A518" s="17" t="str">
        <x:v>OBSERVATION</x:v>
      </x:c>
      <x:c r="B518" s="17" t="str">
        <x:v>renewable_energy</x:v>
      </x:c>
      <x:c r="C518" s="17" t="str">
        <x:v>irena-stat</x:v>
      </x:c>
      <x:c r="D518" s="17" t="str">
        <x:v>2024</x:v>
      </x:c>
      <x:c r="E518" s="17" t="str">
        <x:v>IRENASTAT</x:v>
      </x:c>
      <x:c r="F518" s="17" t="str">
        <x:v>IRENA:CAPACITY:7:GRID_0</x:v>
      </x:c>
      <x:c r="G518" s="17" t="str">
        <x:v>Electricity capacity — Renewable hydropower — OnGrid</x:v>
      </x:c>
      <x:c r="H518" s="17" t="str">
        <x:v>MW</x:v>
      </x:c>
      <x:c r="I518" s="76" t="n">
        <x:v>11781</x:v>
      </x:c>
      <x:c r="J518" s="17" t="str">
        <x:v>OBSERVED</x:v>
      </x:c>
      <x:c r="K518" s="17" t="str"/>
      <x:c r="L518" s="17" t="str">
        <x:v>https://pxweb.irena.org/pxweb/en/IRENASTAT/</x:v>
      </x:c>
      <x:c r="M518" s="17" t="str">
        <x:v>https://pxweb.irena.org/api/v1/en/IRENASTAT/Power%20Capacity%20and%20Generation/Country_ELECCAP_2026_H1_v-PX%201.px</x:v>
      </x:c>
      <x:c r="N518" s="17" t="n">
        <x:v>46263.093028587966</x:v>
      </x:c>
    </x:row>
    <x:row r="519">
      <x:c r="A519" s="17" t="str">
        <x:v>OBSERVATION</x:v>
      </x:c>
      <x:c r="B519" s="17" t="str">
        <x:v>renewable_energy</x:v>
      </x:c>
      <x:c r="C519" s="17" t="str">
        <x:v>irena-stat</x:v>
      </x:c>
      <x:c r="D519" s="17" t="str">
        <x:v>2025</x:v>
      </x:c>
      <x:c r="E519" s="17" t="str">
        <x:v>IRENASTAT</x:v>
      </x:c>
      <x:c r="F519" s="17" t="str">
        <x:v>IRENA:CAPACITY:0:GRID_0</x:v>
      </x:c>
      <x:c r="G519" s="17" t="str">
        <x:v>Electricity capacity — Total renewable energy — OnGrid</x:v>
      </x:c>
      <x:c r="H519" s="17" t="str">
        <x:v>MW</x:v>
      </x:c>
      <x:c r="I519" s="76" t="n">
        <x:v>13962.69</x:v>
      </x:c>
      <x:c r="J519" s="17" t="str">
        <x:v>OBSERVED</x:v>
      </x:c>
      <x:c r="K519" s="17" t="str"/>
      <x:c r="L519" s="17" t="str">
        <x:v>https://pxweb.irena.org/pxweb/en/IRENASTAT/</x:v>
      </x:c>
      <x:c r="M519" s="17" t="str">
        <x:v>https://pxweb.irena.org/api/v1/en/IRENASTAT/Power%20Capacity%20and%20Generation/Country_ELECCAP_2026_H1_v-PX%201.px</x:v>
      </x:c>
      <x:c r="N519" s="17" t="n">
        <x:v>46263.093028587966</x:v>
      </x:c>
    </x:row>
    <x:row r="520">
      <x:c r="A520" s="17" t="str">
        <x:v>OBSERVATION</x:v>
      </x:c>
      <x:c r="B520" s="17" t="str">
        <x:v>renewable_energy</x:v>
      </x:c>
      <x:c r="C520" s="17" t="str">
        <x:v>irena-stat</x:v>
      </x:c>
      <x:c r="D520" s="17" t="str">
        <x:v>2025</x:v>
      </x:c>
      <x:c r="E520" s="17" t="str">
        <x:v>IRENASTAT</x:v>
      </x:c>
      <x:c r="F520" s="17" t="str">
        <x:v>IRENA:CAPACITY:0:GRID_1</x:v>
      </x:c>
      <x:c r="G520" s="17" t="str">
        <x:v>Electricity capacity — Total renewable energy — OffGrid</x:v>
      </x:c>
      <x:c r="H520" s="17" t="str">
        <x:v>MW</x:v>
      </x:c>
      <x:c r="I520" s="76" t="n">
        <x:v>0.38</x:v>
      </x:c>
      <x:c r="J520" s="17" t="str">
        <x:v>OBSERVED</x:v>
      </x:c>
      <x:c r="K520" s="17" t="str"/>
      <x:c r="L520" s="17" t="str">
        <x:v>https://pxweb.irena.org/pxweb/en/IRENASTAT/</x:v>
      </x:c>
      <x:c r="M520" s="17" t="str">
        <x:v>https://pxweb.irena.org/api/v1/en/IRENASTAT/Power%20Capacity%20and%20Generation/Country_ELECCAP_2026_H1_v-PX%201.px</x:v>
      </x:c>
      <x:c r="N520" s="17" t="n">
        <x:v>46263.093028587966</x:v>
      </x:c>
    </x:row>
    <x:row r="521">
      <x:c r="A521" s="17" t="str">
        <x:v>OBSERVATION</x:v>
      </x:c>
      <x:c r="B521" s="17" t="str">
        <x:v>renewable_energy</x:v>
      </x:c>
      <x:c r="C521" s="17" t="str">
        <x:v>irena-stat</x:v>
      </x:c>
      <x:c r="D521" s="17" t="str">
        <x:v>2025</x:v>
      </x:c>
      <x:c r="E521" s="17" t="str">
        <x:v>IRENASTAT</x:v>
      </x:c>
      <x:c r="F521" s="17" t="str">
        <x:v>IRENA:CAPACITY:10:GRID_0</x:v>
      </x:c>
      <x:c r="G521" s="17" t="str">
        <x:v>Electricity capacity — Bioenergy — OnGrid</x:v>
      </x:c>
      <x:c r="H521" s="17" t="str">
        <x:v>MW</x:v>
      </x:c>
      <x:c r="I521" s="76" t="n">
        <x:v>22.13</x:v>
      </x:c>
      <x:c r="J521" s="17" t="str">
        <x:v>OBSERVED</x:v>
      </x:c>
      <x:c r="K521" s="17" t="str"/>
      <x:c r="L521" s="17" t="str">
        <x:v>https://pxweb.irena.org/pxweb/en/IRENASTAT/</x:v>
      </x:c>
      <x:c r="M521" s="17" t="str">
        <x:v>https://pxweb.irena.org/api/v1/en/IRENASTAT/Power%20Capacity%20and%20Generation/Country_ELECCAP_2026_H1_v-PX%201.px</x:v>
      </x:c>
      <x:c r="N521" s="17" t="n">
        <x:v>46263.093028587966</x:v>
      </x:c>
    </x:row>
    <x:row r="522">
      <x:c r="A522" s="17" t="str">
        <x:v>OBSERVATION</x:v>
      </x:c>
      <x:c r="B522" s="17" t="str">
        <x:v>renewable_energy</x:v>
      </x:c>
      <x:c r="C522" s="17" t="str">
        <x:v>irena-stat</x:v>
      </x:c>
      <x:c r="D522" s="17" t="str">
        <x:v>2025</x:v>
      </x:c>
      <x:c r="E522" s="17" t="str">
        <x:v>IRENASTAT</x:v>
      </x:c>
      <x:c r="F522" s="17" t="str">
        <x:v>IRENA:CAPACITY:16:GRID_0</x:v>
      </x:c>
      <x:c r="G522" s="17" t="str">
        <x:v>Electricity capacity — Total non-renewable energy — OnGrid</x:v>
      </x:c>
      <x:c r="H522" s="17" t="str">
        <x:v>MW</x:v>
      </x:c>
      <x:c r="I522" s="76" t="n">
        <x:v>82308</x:v>
      </x:c>
      <x:c r="J522" s="17" t="str">
        <x:v>OBSERVED</x:v>
      </x:c>
      <x:c r="K522" s="17" t="str"/>
      <x:c r="L522" s="17" t="str">
        <x:v>https://pxweb.irena.org/pxweb/en/IRENASTAT/</x:v>
      </x:c>
      <x:c r="M522" s="17" t="str">
        <x:v>https://pxweb.irena.org/api/v1/en/IRENASTAT/Power%20Capacity%20and%20Generation/Country_ELECCAP_2026_H1_v-PX%201.px</x:v>
      </x:c>
      <x:c r="N522" s="17" t="n">
        <x:v>46263.093028587966</x:v>
      </x:c>
    </x:row>
    <x:row r="523">
      <x:c r="A523" s="17" t="str">
        <x:v>OBSERVATION</x:v>
      </x:c>
      <x:c r="B523" s="17" t="str">
        <x:v>renewable_energy</x:v>
      </x:c>
      <x:c r="C523" s="17" t="str">
        <x:v>irena-stat</x:v>
      </x:c>
      <x:c r="D523" s="17" t="str">
        <x:v>2025</x:v>
      </x:c>
      <x:c r="E523" s="17" t="str">
        <x:v>IRENASTAT</x:v>
      </x:c>
      <x:c r="F523" s="17" t="str">
        <x:v>IRENA:CAPACITY:2:GRID_0</x:v>
      </x:c>
      <x:c r="G523" s="17" t="str">
        <x:v>Electricity capacity — Solar photovoltaic — OnGrid</x:v>
      </x:c>
      <x:c r="H523" s="17" t="str">
        <x:v>MW</x:v>
      </x:c>
      <x:c r="I523" s="76" t="n">
        <x:v>1781.26</x:v>
      </x:c>
      <x:c r="J523" s="17" t="str">
        <x:v>OBSERVED</x:v>
      </x:c>
      <x:c r="K523" s="17" t="str"/>
      <x:c r="L523" s="17" t="str">
        <x:v>https://pxweb.irena.org/pxweb/en/IRENASTAT/</x:v>
      </x:c>
      <x:c r="M523" s="17" t="str">
        <x:v>https://pxweb.irena.org/api/v1/en/IRENASTAT/Power%20Capacity%20and%20Generation/Country_ELECCAP_2026_H1_v-PX%201.px</x:v>
      </x:c>
      <x:c r="N523" s="17" t="n">
        <x:v>46263.093028587966</x:v>
      </x:c>
    </x:row>
    <x:row r="524">
      <x:c r="A524" s="17" t="str">
        <x:v>OBSERVATION</x:v>
      </x:c>
      <x:c r="B524" s="17" t="str">
        <x:v>renewable_energy</x:v>
      </x:c>
      <x:c r="C524" s="17" t="str">
        <x:v>irena-stat</x:v>
      </x:c>
      <x:c r="D524" s="17" t="str">
        <x:v>2025</x:v>
      </x:c>
      <x:c r="E524" s="17" t="str">
        <x:v>IRENASTAT</x:v>
      </x:c>
      <x:c r="F524" s="17" t="str">
        <x:v>IRENA:CAPACITY:2:GRID_1</x:v>
      </x:c>
      <x:c r="G524" s="17" t="str">
        <x:v>Electricity capacity — Solar photovoltaic — OffGrid</x:v>
      </x:c>
      <x:c r="H524" s="17" t="str">
        <x:v>MW</x:v>
      </x:c>
      <x:c r="I524" s="76" t="n">
        <x:v>0.38</x:v>
      </x:c>
      <x:c r="J524" s="17" t="str">
        <x:v>OBSERVED</x:v>
      </x:c>
      <x:c r="K524" s="17" t="str"/>
      <x:c r="L524" s="17" t="str">
        <x:v>https://pxweb.irena.org/pxweb/en/IRENASTAT/</x:v>
      </x:c>
      <x:c r="M524" s="17" t="str">
        <x:v>https://pxweb.irena.org/api/v1/en/IRENASTAT/Power%20Capacity%20and%20Generation/Country_ELECCAP_2026_H1_v-PX%201.px</x:v>
      </x:c>
      <x:c r="N524" s="17" t="n">
        <x:v>46263.093028587966</x:v>
      </x:c>
    </x:row>
    <x:row r="525">
      <x:c r="A525" s="17" t="str">
        <x:v>OBSERVATION</x:v>
      </x:c>
      <x:c r="B525" s="17" t="str">
        <x:v>renewable_energy</x:v>
      </x:c>
      <x:c r="C525" s="17" t="str">
        <x:v>irena-stat</x:v>
      </x:c>
      <x:c r="D525" s="17" t="str">
        <x:v>2025</x:v>
      </x:c>
      <x:c r="E525" s="17" t="str">
        <x:v>IRENASTAT</x:v>
      </x:c>
      <x:c r="F525" s="17" t="str">
        <x:v>IRENA:CAPACITY:20:GRID_0</x:v>
      </x:c>
      <x:c r="G525" s="17" t="str">
        <x:v>Electricity capacity — Natural gas — OnGrid</x:v>
      </x:c>
      <x:c r="H525" s="17" t="str">
        <x:v>MW</x:v>
      </x:c>
      <x:c r="I525" s="76" t="n">
        <x:v>35420.65</x:v>
      </x:c>
      <x:c r="J525" s="17" t="str">
        <x:v>OBSERVED</x:v>
      </x:c>
      <x:c r="K525" s="17" t="str"/>
      <x:c r="L525" s="17" t="str">
        <x:v>https://pxweb.irena.org/pxweb/en/IRENASTAT/</x:v>
      </x:c>
      <x:c r="M525" s="17" t="str">
        <x:v>https://pxweb.irena.org/api/v1/en/IRENASTAT/Power%20Capacity%20and%20Generation/Country_ELECCAP_2026_H1_v-PX%201.px</x:v>
      </x:c>
      <x:c r="N525" s="17" t="n">
        <x:v>46263.093028587966</x:v>
      </x:c>
    </x:row>
    <x:row r="526">
      <x:c r="A526" s="17" t="str">
        <x:v>OBSERVATION</x:v>
      </x:c>
      <x:c r="B526" s="17" t="str">
        <x:v>renewable_energy</x:v>
      </x:c>
      <x:c r="C526" s="17" t="str">
        <x:v>irena-stat</x:v>
      </x:c>
      <x:c r="D526" s="17" t="str">
        <x:v>2025</x:v>
      </x:c>
      <x:c r="E526" s="17" t="str">
        <x:v>IRENASTAT</x:v>
      </x:c>
      <x:c r="F526" s="17" t="str">
        <x:v>IRENA:CAPACITY:4:GRID_0</x:v>
      </x:c>
      <x:c r="G526" s="17" t="str">
        <x:v>Electricity capacity — Wind energy — OnGrid</x:v>
      </x:c>
      <x:c r="H526" s="17" t="str">
        <x:v>MW</x:v>
      </x:c>
      <x:c r="I526" s="76" t="n">
        <x:v>378.3</x:v>
      </x:c>
      <x:c r="J526" s="17" t="str">
        <x:v>OBSERVED</x:v>
      </x:c>
      <x:c r="K526" s="17" t="str"/>
      <x:c r="L526" s="17" t="str">
        <x:v>https://pxweb.irena.org/pxweb/en/IRENASTAT/</x:v>
      </x:c>
      <x:c r="M526" s="17" t="str">
        <x:v>https://pxweb.irena.org/api/v1/en/IRENASTAT/Power%20Capacity%20and%20Generation/Country_ELECCAP_2026_H1_v-PX%201.px</x:v>
      </x:c>
      <x:c r="N526" s="17" t="n">
        <x:v>46263.093028587966</x:v>
      </x:c>
    </x:row>
    <x:row r="527">
      <x:c r="A527" s="17" t="str">
        <x:v>OBSERVATION</x:v>
      </x:c>
      <x:c r="B527" s="17" t="str">
        <x:v>renewable_energy</x:v>
      </x:c>
      <x:c r="C527" s="17" t="str">
        <x:v>irena-stat</x:v>
      </x:c>
      <x:c r="D527" s="17" t="str">
        <x:v>2025</x:v>
      </x:c>
      <x:c r="E527" s="17" t="str">
        <x:v>IRENASTAT</x:v>
      </x:c>
      <x:c r="F527" s="17" t="str">
        <x:v>IRENA:CAPACITY:5:GRID_0</x:v>
      </x:c>
      <x:c r="G527" s="17" t="str">
        <x:v>Electricity capacity — Onshore wind energy — OnGrid</x:v>
      </x:c>
      <x:c r="H527" s="17" t="str">
        <x:v>MW</x:v>
      </x:c>
      <x:c r="I527" s="76" t="n">
        <x:v>378.3</x:v>
      </x:c>
      <x:c r="J527" s="17" t="str">
        <x:v>OBSERVED</x:v>
      </x:c>
      <x:c r="K527" s="17" t="str"/>
      <x:c r="L527" s="17" t="str">
        <x:v>https://pxweb.irena.org/pxweb/en/IRENASTAT/</x:v>
      </x:c>
      <x:c r="M527" s="17" t="str">
        <x:v>https://pxweb.irena.org/api/v1/en/IRENASTAT/Power%20Capacity%20and%20Generation/Country_ELECCAP_2026_H1_v-PX%201.px</x:v>
      </x:c>
      <x:c r="N527" s="17" t="n">
        <x:v>46263.093028587966</x:v>
      </x:c>
    </x:row>
    <x:row r="528">
      <x:c r="A528" s="17" t="str">
        <x:v>OBSERVATION</x:v>
      </x:c>
      <x:c r="B528" s="17" t="str">
        <x:v>renewable_energy</x:v>
      </x:c>
      <x:c r="C528" s="17" t="str">
        <x:v>irena-stat</x:v>
      </x:c>
      <x:c r="D528" s="17" t="str">
        <x:v>2025</x:v>
      </x:c>
      <x:c r="E528" s="17" t="str">
        <x:v>IRENASTAT</x:v>
      </x:c>
      <x:c r="F528" s="17" t="str">
        <x:v>IRENA:CAPACITY:7:GRID_0</x:v>
      </x:c>
      <x:c r="G528" s="17" t="str">
        <x:v>Electricity capacity — Renewable hydropower — OnGrid</x:v>
      </x:c>
      <x:c r="H528" s="17" t="str">
        <x:v>MW</x:v>
      </x:c>
      <x:c r="I528" s="76" t="n">
        <x:v>11781</x:v>
      </x:c>
      <x:c r="J528" s="17" t="str">
        <x:v>OBSERVED</x:v>
      </x:c>
      <x:c r="K528" s="17" t="str"/>
      <x:c r="L528" s="17" t="str">
        <x:v>https://pxweb.irena.org/pxweb/en/IRENASTAT/</x:v>
      </x:c>
      <x:c r="M528" s="17" t="str">
        <x:v>https://pxweb.irena.org/api/v1/en/IRENASTAT/Power%20Capacity%20and%20Generation/Country_ELECCAP_2026_H1_v-PX%201.px</x:v>
      </x:c>
      <x:c r="N528" s="17" t="n">
        <x:v>46263.093028587966</x:v>
      </x:c>
    </x:row>
    <x:row r="529">
      <x:c r="A529" s="17" t="str">
        <x:v>OBSERVATION</x:v>
      </x:c>
      <x:c r="B529" s="17" t="str">
        <x:v>trade</x:v>
      </x:c>
      <x:c r="C529" s="17" t="str">
        <x:v>un-comtrade</x:v>
      </x:c>
      <x:c r="D529" s="17" t="str">
        <x:v>2015</x:v>
      </x:c>
      <x:c r="E529" s="17" t="str">
        <x:v>HS</x:v>
      </x:c>
      <x:c r="F529" s="17" t="str">
        <x:v>TRADE_VALUE_M_TOTAL</x:v>
      </x:c>
      <x:c r="G529" s="17" t="str">
        <x:v>Merchandise imports — all HS commodities</x:v>
      </x:c>
      <x:c r="H529" s="17" t="str">
        <x:v>current USD</x:v>
      </x:c>
      <x:c r="I529" s="76" t="n">
        <x:v>40037159161</x:v>
      </x:c>
      <x:c r="J529" s="17" t="str">
        <x:v>OBSERVED</x:v>
      </x:c>
      <x:c r="K529" s="17" t="str"/>
      <x:c r="L529" s="17" t="str">
        <x:v>https://comtradeplus.un.org/</x:v>
      </x:c>
      <x:c r="M529" s="17" t="str">
        <x:v>https://comtradeapi.un.org/public/v1/preview/C/A/HS?reporterCode=364&amp;period=2015&amp;cmdCode=TOTAL&amp;flowCode=X%2CM&amp;partnerCode=0&amp;partner2Code=0&amp;customsCode=C00&amp;motCode=0&amp;maxRecords=500&amp;typeCode=C&amp;freqCode=A&amp;clCode=HS</x:v>
      </x:c>
      <x:c r="N529" s="17" t="n">
        <x:v>46263.093028587966</x:v>
      </x:c>
    </x:row>
    <x:row r="530">
      <x:c r="A530" s="17" t="str">
        <x:v>OBSERVATION</x:v>
      </x:c>
      <x:c r="B530" s="17" t="str">
        <x:v>trade</x:v>
      </x:c>
      <x:c r="C530" s="17" t="str">
        <x:v>un-comtrade</x:v>
      </x:c>
      <x:c r="D530" s="17" t="str">
        <x:v>2015</x:v>
      </x:c>
      <x:c r="E530" s="17" t="str">
        <x:v>HS</x:v>
      </x:c>
      <x:c r="F530" s="17" t="str">
        <x:v>TRADE_VALUE_X_TOTAL</x:v>
      </x:c>
      <x:c r="G530" s="17" t="str">
        <x:v>Merchandise exports — all HS commodities</x:v>
      </x:c>
      <x:c r="H530" s="17" t="str">
        <x:v>current USD</x:v>
      </x:c>
      <x:c r="I530" s="76" t="n">
        <x:v>60040642108.7</x:v>
      </x:c>
      <x:c r="J530" s="17" t="str">
        <x:v>OBSERVED</x:v>
      </x:c>
      <x:c r="K530" s="17" t="str"/>
      <x:c r="L530" s="17" t="str">
        <x:v>https://comtradeplus.un.org/</x:v>
      </x:c>
      <x:c r="M530" s="17" t="str">
        <x:v>https://comtradeapi.un.org/public/v1/preview/C/A/HS?reporterCode=364&amp;period=2015&amp;cmdCode=TOTAL&amp;flowCode=X%2CM&amp;partnerCode=0&amp;partner2Code=0&amp;customsCode=C00&amp;motCode=0&amp;maxRecords=500&amp;typeCode=C&amp;freqCode=A&amp;clCode=HS</x:v>
      </x:c>
      <x:c r="N530" s="17" t="n">
        <x:v>46263.093028587966</x:v>
      </x:c>
    </x:row>
    <x:row r="531">
      <x:c r="A531" s="17" t="str">
        <x:v>OBSERVATION</x:v>
      </x:c>
      <x:c r="B531" s="17" t="str">
        <x:v>trade</x:v>
      </x:c>
      <x:c r="C531" s="17" t="str">
        <x:v>un-comtrade</x:v>
      </x:c>
      <x:c r="D531" s="17" t="str">
        <x:v>2016</x:v>
      </x:c>
      <x:c r="E531" s="17" t="str">
        <x:v>HS</x:v>
      </x:c>
      <x:c r="F531" s="17" t="str">
        <x:v>TRADE_VALUE_M_TOTAL</x:v>
      </x:c>
      <x:c r="G531" s="17" t="str">
        <x:v>Merchandise imports — all HS commodities</x:v>
      </x:c>
      <x:c r="H531" s="17" t="str">
        <x:v>current USD</x:v>
      </x:c>
      <x:c r="I531" s="76" t="n">
        <x:v>42702117908.18</x:v>
      </x:c>
      <x:c r="J531" s="17" t="str">
        <x:v>OBSERVED</x:v>
      </x:c>
      <x:c r="K531" s="17" t="str"/>
      <x:c r="L531" s="17" t="str">
        <x:v>https://comtradeplus.un.org/</x:v>
      </x:c>
      <x:c r="M531" s="17" t="str">
        <x:v>https://comtradeapi.un.org/public/v1/preview/C/A/HS?reporterCode=364&amp;period=2016&amp;cmdCode=TOTAL&amp;flowCode=X%2CM&amp;partnerCode=0&amp;partner2Code=0&amp;customsCode=C00&amp;motCode=0&amp;maxRecords=500&amp;typeCode=C&amp;freqCode=A&amp;clCode=HS</x:v>
      </x:c>
      <x:c r="N531" s="17" t="n">
        <x:v>46263.093028587966</x:v>
      </x:c>
    </x:row>
    <x:row r="532">
      <x:c r="A532" s="17" t="str">
        <x:v>OBSERVATION</x:v>
      </x:c>
      <x:c r="B532" s="17" t="str">
        <x:v>trade</x:v>
      </x:c>
      <x:c r="C532" s="17" t="str">
        <x:v>un-comtrade</x:v>
      </x:c>
      <x:c r="D532" s="17" t="str">
        <x:v>2016</x:v>
      </x:c>
      <x:c r="E532" s="17" t="str">
        <x:v>HS</x:v>
      </x:c>
      <x:c r="F532" s="17" t="str">
        <x:v>TRADE_VALUE_X_TOTAL</x:v>
      </x:c>
      <x:c r="G532" s="17" t="str">
        <x:v>Merchandise exports — all HS commodities</x:v>
      </x:c>
      <x:c r="H532" s="17" t="str">
        <x:v>current USD</x:v>
      </x:c>
      <x:c r="I532" s="76" t="n">
        <x:v>83148194183.54</x:v>
      </x:c>
      <x:c r="J532" s="17" t="str">
        <x:v>OBSERVED</x:v>
      </x:c>
      <x:c r="K532" s="17" t="str"/>
      <x:c r="L532" s="17" t="str">
        <x:v>https://comtradeplus.un.org/</x:v>
      </x:c>
      <x:c r="M532" s="17" t="str">
        <x:v>https://comtradeapi.un.org/public/v1/preview/C/A/HS?reporterCode=364&amp;period=2016&amp;cmdCode=TOTAL&amp;flowCode=X%2CM&amp;partnerCode=0&amp;partner2Code=0&amp;customsCode=C00&amp;motCode=0&amp;maxRecords=500&amp;typeCode=C&amp;freqCode=A&amp;clCode=HS</x:v>
      </x:c>
      <x:c r="N532" s="17" t="n">
        <x:v>46263.093028587966</x:v>
      </x:c>
    </x:row>
    <x:row r="533">
      <x:c r="A533" s="17" t="str">
        <x:v>OBSERVATION</x:v>
      </x:c>
      <x:c r="B533" s="17" t="str">
        <x:v>trade</x:v>
      </x:c>
      <x:c r="C533" s="17" t="str">
        <x:v>un-comtrade</x:v>
      </x:c>
      <x:c r="D533" s="17" t="str">
        <x:v>2017</x:v>
      </x:c>
      <x:c r="E533" s="17" t="str">
        <x:v>HS</x:v>
      </x:c>
      <x:c r="F533" s="17" t="str">
        <x:v>TRADE_VALUE_M_TOTAL</x:v>
      </x:c>
      <x:c r="G533" s="17" t="str">
        <x:v>Merchandise imports — all HS commodities</x:v>
      </x:c>
      <x:c r="H533" s="17" t="str">
        <x:v>current USD</x:v>
      </x:c>
      <x:c r="I533" s="76" t="n">
        <x:v>51612276867</x:v>
      </x:c>
      <x:c r="J533" s="17" t="str">
        <x:v>OBSERVED</x:v>
      </x:c>
      <x:c r="K533" s="17" t="str"/>
      <x:c r="L533" s="17" t="str">
        <x:v>https://comtradeplus.un.org/</x:v>
      </x:c>
      <x:c r="M533" s="17" t="str">
        <x:v>https://comtradeapi.un.org/public/v1/preview/C/A/HS?reporterCode=364&amp;period=2017&amp;cmdCode=TOTAL&amp;flowCode=X%2CM&amp;partnerCode=0&amp;partner2Code=0&amp;customsCode=C00&amp;motCode=0&amp;maxRecords=500&amp;typeCode=C&amp;freqCode=A&amp;clCode=HS</x:v>
      </x:c>
      <x:c r="N533" s="17" t="n">
        <x:v>46263.093028587966</x:v>
      </x:c>
    </x:row>
    <x:row r="534">
      <x:c r="A534" s="17" t="str">
        <x:v>OBSERVATION</x:v>
      </x:c>
      <x:c r="B534" s="17" t="str">
        <x:v>trade</x:v>
      </x:c>
      <x:c r="C534" s="17" t="str">
        <x:v>un-comtrade</x:v>
      </x:c>
      <x:c r="D534" s="17" t="str">
        <x:v>2017</x:v>
      </x:c>
      <x:c r="E534" s="17" t="str">
        <x:v>HS</x:v>
      </x:c>
      <x:c r="F534" s="17" t="str">
        <x:v>TRADE_VALUE_X_TOTAL</x:v>
      </x:c>
      <x:c r="G534" s="17" t="str">
        <x:v>Merchandise exports — all HS commodities</x:v>
      </x:c>
      <x:c r="H534" s="17" t="str">
        <x:v>current USD</x:v>
      </x:c>
      <x:c r="I534" s="76" t="n">
        <x:v>105844085748.94</x:v>
      </x:c>
      <x:c r="J534" s="17" t="str">
        <x:v>OBSERVED</x:v>
      </x:c>
      <x:c r="K534" s="17" t="str"/>
      <x:c r="L534" s="17" t="str">
        <x:v>https://comtradeplus.un.org/</x:v>
      </x:c>
      <x:c r="M534" s="17" t="str">
        <x:v>https://comtradeapi.un.org/public/v1/preview/C/A/HS?reporterCode=364&amp;period=2017&amp;cmdCode=TOTAL&amp;flowCode=X%2CM&amp;partnerCode=0&amp;partner2Code=0&amp;customsCode=C00&amp;motCode=0&amp;maxRecords=500&amp;typeCode=C&amp;freqCode=A&amp;clCode=HS</x:v>
      </x:c>
      <x:c r="N534" s="17" t="n">
        <x:v>46263.093028587966</x:v>
      </x:c>
    </x:row>
    <x:row r="535">
      <x:c r="A535" s="17" t="str">
        <x:v>OBSERVATION</x:v>
      </x:c>
      <x:c r="B535" s="17" t="str">
        <x:v>trade</x:v>
      </x:c>
      <x:c r="C535" s="17" t="str">
        <x:v>un-comtrade</x:v>
      </x:c>
      <x:c r="D535" s="17" t="str">
        <x:v>2018</x:v>
      </x:c>
      <x:c r="E535" s="17" t="str">
        <x:v>HS</x:v>
      </x:c>
      <x:c r="F535" s="17" t="str">
        <x:v>TRADE_VALUE_M_TOTAL</x:v>
      </x:c>
      <x:c r="G535" s="17" t="str">
        <x:v>Merchandise imports — all HS commodities</x:v>
      </x:c>
      <x:c r="H535" s="17" t="str">
        <x:v>current USD</x:v>
      </x:c>
      <x:c r="I535" s="76" t="n">
        <x:v>41236168450</x:v>
      </x:c>
      <x:c r="J535" s="17" t="str">
        <x:v>OBSERVED</x:v>
      </x:c>
      <x:c r="K535" s="17" t="str"/>
      <x:c r="L535" s="17" t="str">
        <x:v>https://comtradeplus.un.org/</x:v>
      </x:c>
      <x:c r="M535" s="17" t="str">
        <x:v>https://comtradeapi.un.org/public/v1/preview/C/A/HS?reporterCode=364&amp;period=2018&amp;cmdCode=TOTAL&amp;flowCode=X%2CM&amp;partnerCode=0&amp;partner2Code=0&amp;customsCode=C00&amp;motCode=0&amp;maxRecords=500&amp;typeCode=C&amp;freqCode=A&amp;clCode=HS</x:v>
      </x:c>
      <x:c r="N535" s="17" t="n">
        <x:v>46263.093028587966</x:v>
      </x:c>
    </x:row>
    <x:row r="536">
      <x:c r="A536" s="17" t="str">
        <x:v>OBSERVATION</x:v>
      </x:c>
      <x:c r="B536" s="17" t="str">
        <x:v>trade</x:v>
      </x:c>
      <x:c r="C536" s="17" t="str">
        <x:v>un-comtrade</x:v>
      </x:c>
      <x:c r="D536" s="17" t="str">
        <x:v>2018</x:v>
      </x:c>
      <x:c r="E536" s="17" t="str">
        <x:v>HS</x:v>
      </x:c>
      <x:c r="F536" s="17" t="str">
        <x:v>TRADE_VALUE_X_TOTAL</x:v>
      </x:c>
      <x:c r="G536" s="17" t="str">
        <x:v>Merchandise exports — all HS commodities</x:v>
      </x:c>
      <x:c r="H536" s="17" t="str">
        <x:v>current USD</x:v>
      </x:c>
      <x:c r="I536" s="76" t="n">
        <x:v>96617521276.16</x:v>
      </x:c>
      <x:c r="J536" s="17" t="str">
        <x:v>OBSERVED</x:v>
      </x:c>
      <x:c r="K536" s="17" t="str"/>
      <x:c r="L536" s="17" t="str">
        <x:v>https://comtradeplus.un.org/</x:v>
      </x:c>
      <x:c r="M536" s="17" t="str">
        <x:v>https://comtradeapi.un.org/public/v1/preview/C/A/HS?reporterCode=364&amp;period=2018&amp;cmdCode=TOTAL&amp;flowCode=X%2CM&amp;partnerCode=0&amp;partner2Code=0&amp;customsCode=C00&amp;motCode=0&amp;maxRecords=500&amp;typeCode=C&amp;freqCode=A&amp;clCode=HS</x:v>
      </x:c>
      <x:c r="N536" s="17" t="n">
        <x:v>46263.093028587966</x:v>
      </x:c>
    </x:row>
    <x:row r="537">
      <x:c r="A537" s="17" t="str">
        <x:v>OBSERVATION</x:v>
      </x:c>
      <x:c r="B537" s="17" t="str">
        <x:v>trade</x:v>
      </x:c>
      <x:c r="C537" s="17" t="str">
        <x:v>un-comtrade</x:v>
      </x:c>
      <x:c r="D537" s="17" t="str">
        <x:v>2019</x:v>
      </x:c>
      <x:c r="E537" s="17" t="str">
        <x:v>HS</x:v>
      </x:c>
      <x:c r="F537" s="17" t="str">
        <x:v>TRADE_VALUE_M_TOTAL</x:v>
      </x:c>
      <x:c r="G537" s="17" t="str">
        <x:v>Merchandise imports — all HS commodities</x:v>
      </x:c>
      <x:c r="H537" s="17" t="str">
        <x:v>current USD</x:v>
      </x:c>
      <x:c r="I537" s="76" t="n">
        <x:v>43975567840</x:v>
      </x:c>
      <x:c r="J537" s="17" t="str">
        <x:v>OBSERVED</x:v>
      </x:c>
      <x:c r="K537" s="17" t="str"/>
      <x:c r="L537" s="17" t="str">
        <x:v>https://comtradeplus.un.org/</x:v>
      </x:c>
      <x:c r="M537" s="17" t="str">
        <x:v>https://comtradeapi.un.org/public/v1/preview/C/A/HS?reporterCode=364&amp;period=2019&amp;cmdCode=TOTAL&amp;flowCode=X%2CM&amp;partnerCode=0&amp;partner2Code=0&amp;customsCode=C00&amp;motCode=0&amp;maxRecords=500&amp;typeCode=C&amp;freqCode=A&amp;clCode=HS</x:v>
      </x:c>
      <x:c r="N537" s="17" t="n">
        <x:v>46263.093028587966</x:v>
      </x:c>
    </x:row>
    <x:row r="538">
      <x:c r="A538" s="17" t="str">
        <x:v>OBSERVATION</x:v>
      </x:c>
      <x:c r="B538" s="17" t="str">
        <x:v>trade</x:v>
      </x:c>
      <x:c r="C538" s="17" t="str">
        <x:v>un-comtrade</x:v>
      </x:c>
      <x:c r="D538" s="17" t="str">
        <x:v>2019</x:v>
      </x:c>
      <x:c r="E538" s="17" t="str">
        <x:v>HS</x:v>
      </x:c>
      <x:c r="F538" s="17" t="str">
        <x:v>TRADE_VALUE_X_TOTAL</x:v>
      </x:c>
      <x:c r="G538" s="17" t="str">
        <x:v>Merchandise exports — all HS commodities</x:v>
      </x:c>
      <x:c r="H538" s="17" t="str">
        <x:v>current USD</x:v>
      </x:c>
      <x:c r="I538" s="76" t="n">
        <x:v>41923807584.178</x:v>
      </x:c>
      <x:c r="J538" s="17" t="str">
        <x:v>OBSERVED</x:v>
      </x:c>
      <x:c r="K538" s="17" t="str"/>
      <x:c r="L538" s="17" t="str">
        <x:v>https://comtradeplus.un.org/</x:v>
      </x:c>
      <x:c r="M538" s="17" t="str">
        <x:v>https://comtradeapi.un.org/public/v1/preview/C/A/HS?reporterCode=364&amp;period=2019&amp;cmdCode=TOTAL&amp;flowCode=X%2CM&amp;partnerCode=0&amp;partner2Code=0&amp;customsCode=C00&amp;motCode=0&amp;maxRecords=500&amp;typeCode=C&amp;freqCode=A&amp;clCode=HS</x:v>
      </x:c>
      <x:c r="N538" s="17" t="n">
        <x:v>46263.093028587966</x:v>
      </x:c>
    </x:row>
    <x:row r="539">
      <x:c r="A539" s="17" t="str">
        <x:v>OBSERVATION</x:v>
      </x:c>
      <x:c r="B539" s="17" t="str">
        <x:v>trade</x:v>
      </x:c>
      <x:c r="C539" s="17" t="str">
        <x:v>un-comtrade</x:v>
      </x:c>
      <x:c r="D539" s="17" t="str">
        <x:v>2020</x:v>
      </x:c>
      <x:c r="E539" s="17" t="str">
        <x:v>HS</x:v>
      </x:c>
      <x:c r="F539" s="17" t="str">
        <x:v>TRADE_VALUE_M_TOTAL</x:v>
      </x:c>
      <x:c r="G539" s="17" t="str">
        <x:v>Merchandise imports — all HS commodities</x:v>
      </x:c>
      <x:c r="H539" s="17" t="str">
        <x:v>current USD</x:v>
      </x:c>
      <x:c r="I539" s="76" t="n">
        <x:v>38804577814</x:v>
      </x:c>
      <x:c r="J539" s="17" t="str">
        <x:v>OBSERVED</x:v>
      </x:c>
      <x:c r="K539" s="17" t="str"/>
      <x:c r="L539" s="17" t="str">
        <x:v>https://comtradeplus.un.org/</x:v>
      </x:c>
      <x:c r="M539" s="17" t="str">
        <x:v>https://comtradeapi.un.org/public/v1/preview/C/A/HS?reporterCode=364&amp;period=2020&amp;cmdCode=TOTAL&amp;flowCode=X%2CM&amp;partnerCode=0&amp;partner2Code=0&amp;customsCode=C00&amp;motCode=0&amp;maxRecords=500&amp;typeCode=C&amp;freqCode=A&amp;clCode=HS</x:v>
      </x:c>
      <x:c r="N539" s="17" t="n">
        <x:v>46263.093028587966</x:v>
      </x:c>
    </x:row>
    <x:row r="540">
      <x:c r="A540" s="17" t="str">
        <x:v>OBSERVATION</x:v>
      </x:c>
      <x:c r="B540" s="17" t="str">
        <x:v>trade</x:v>
      </x:c>
      <x:c r="C540" s="17" t="str">
        <x:v>un-comtrade</x:v>
      </x:c>
      <x:c r="D540" s="17" t="str">
        <x:v>2020</x:v>
      </x:c>
      <x:c r="E540" s="17" t="str">
        <x:v>HS</x:v>
      </x:c>
      <x:c r="F540" s="17" t="str">
        <x:v>TRADE_VALUE_X_TOTAL</x:v>
      </x:c>
      <x:c r="G540" s="17" t="str">
        <x:v>Merchandise exports — all HS commodities</x:v>
      </x:c>
      <x:c r="H540" s="17" t="str">
        <x:v>current USD</x:v>
      </x:c>
      <x:c r="I540" s="76" t="n">
        <x:v>34409104811.6</x:v>
      </x:c>
      <x:c r="J540" s="17" t="str">
        <x:v>OBSERVED</x:v>
      </x:c>
      <x:c r="K540" s="17" t="str"/>
      <x:c r="L540" s="17" t="str">
        <x:v>https://comtradeplus.un.org/</x:v>
      </x:c>
      <x:c r="M540" s="17" t="str">
        <x:v>https://comtradeapi.un.org/public/v1/preview/C/A/HS?reporterCode=364&amp;period=2020&amp;cmdCode=TOTAL&amp;flowCode=X%2CM&amp;partnerCode=0&amp;partner2Code=0&amp;customsCode=C00&amp;motCode=0&amp;maxRecords=500&amp;typeCode=C&amp;freqCode=A&amp;clCode=HS</x:v>
      </x:c>
      <x:c r="N540" s="17" t="n">
        <x:v>46263.093028587966</x:v>
      </x:c>
    </x:row>
    <x:row r="541">
      <x:c r="A541" s="17" t="str">
        <x:v>OBSERVATION</x:v>
      </x:c>
      <x:c r="B541" s="17" t="str">
        <x:v>trade</x:v>
      </x:c>
      <x:c r="C541" s="17" t="str">
        <x:v>un-comtrade</x:v>
      </x:c>
      <x:c r="D541" s="17" t="str">
        <x:v>2021</x:v>
      </x:c>
      <x:c r="E541" s="17" t="str">
        <x:v>HS</x:v>
      </x:c>
      <x:c r="F541" s="17" t="str">
        <x:v>TRADE_VALUE_M_TOTAL</x:v>
      </x:c>
      <x:c r="G541" s="17" t="str">
        <x:v>Merchandise imports — all HS commodities</x:v>
      </x:c>
      <x:c r="H541" s="17" t="str">
        <x:v>current USD</x:v>
      </x:c>
      <x:c r="I541" s="76" t="n">
        <x:v>52957971518.342</x:v>
      </x:c>
      <x:c r="J541" s="17" t="str">
        <x:v>OBSERVED</x:v>
      </x:c>
      <x:c r="K541" s="17" t="str"/>
      <x:c r="L541" s="17" t="str">
        <x:v>https://comtradeplus.un.org/</x:v>
      </x:c>
      <x:c r="M541" s="17" t="str">
        <x:v>https://comtradeapi.un.org/public/v1/preview/C/A/HS?reporterCode=364&amp;period=2021&amp;cmdCode=TOTAL&amp;flowCode=X%2CM&amp;partnerCode=0&amp;partner2Code=0&amp;customsCode=C00&amp;motCode=0&amp;maxRecords=500&amp;typeCode=C&amp;freqCode=A&amp;clCode=HS</x:v>
      </x:c>
      <x:c r="N541" s="17" t="n">
        <x:v>46263.093028587966</x:v>
      </x:c>
    </x:row>
    <x:row r="542">
      <x:c r="A542" s="17" t="str">
        <x:v>OBSERVATION</x:v>
      </x:c>
      <x:c r="B542" s="17" t="str">
        <x:v>trade</x:v>
      </x:c>
      <x:c r="C542" s="17" t="str">
        <x:v>un-comtrade</x:v>
      </x:c>
      <x:c r="D542" s="17" t="str">
        <x:v>2021</x:v>
      </x:c>
      <x:c r="E542" s="17" t="str">
        <x:v>HS</x:v>
      </x:c>
      <x:c r="F542" s="17" t="str">
        <x:v>TRADE_VALUE_X_TOTAL</x:v>
      </x:c>
      <x:c r="G542" s="17" t="str">
        <x:v>Merchandise exports — all HS commodities</x:v>
      </x:c>
      <x:c r="H542" s="17" t="str">
        <x:v>current USD</x:v>
      </x:c>
      <x:c r="I542" s="76" t="n">
        <x:v>67271404932.41</x:v>
      </x:c>
      <x:c r="J542" s="17" t="str">
        <x:v>OBSERVED</x:v>
      </x:c>
      <x:c r="K542" s="17" t="str"/>
      <x:c r="L542" s="17" t="str">
        <x:v>https://comtradeplus.un.org/</x:v>
      </x:c>
      <x:c r="M542" s="17" t="str">
        <x:v>https://comtradeapi.un.org/public/v1/preview/C/A/HS?reporterCode=364&amp;period=2021&amp;cmdCode=TOTAL&amp;flowCode=X%2CM&amp;partnerCode=0&amp;partner2Code=0&amp;customsCode=C00&amp;motCode=0&amp;maxRecords=500&amp;typeCode=C&amp;freqCode=A&amp;clCode=HS</x:v>
      </x:c>
      <x:c r="N542" s="17" t="n">
        <x:v>46263.093028587966</x:v>
      </x:c>
    </x:row>
    <x:row r="543">
      <x:c r="A543" s="17" t="str">
        <x:v>OBSERVATION</x:v>
      </x:c>
      <x:c r="B543" s="17" t="str">
        <x:v>trade</x:v>
      </x:c>
      <x:c r="C543" s="17" t="str">
        <x:v>un-comtrade</x:v>
      </x:c>
      <x:c r="D543" s="17" t="str">
        <x:v>2022</x:v>
      </x:c>
      <x:c r="E543" s="17" t="str">
        <x:v>HS</x:v>
      </x:c>
      <x:c r="F543" s="17" t="str">
        <x:v>TRADE_VALUE_M_10</x:v>
      </x:c>
      <x:c r="G543" s="17" t="str">
        <x:v>Merchandise imports — Cereals</x:v>
      </x:c>
      <x:c r="H543" s="17" t="str">
        <x:v>current USD</x:v>
      </x:c>
      <x:c r="I543" s="76" t="n">
        <x:v>8486813906</x:v>
      </x:c>
      <x:c r="J543" s="17" t="str">
        <x:v>OBSERVED</x:v>
      </x:c>
      <x:c r="K543" s="17" t="str"/>
      <x:c r="L543" s="17" t="str">
        <x:v>https://comtradeplus.un.org/</x:v>
      </x:c>
      <x:c r="M543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43" s="17" t="n">
        <x:v>46263.093028587966</x:v>
      </x:c>
    </x:row>
    <x:row r="544">
      <x:c r="A544" s="17" t="str">
        <x:v>OBSERVATION</x:v>
      </x:c>
      <x:c r="B544" s="17" t="str">
        <x:v>trade</x:v>
      </x:c>
      <x:c r="C544" s="17" t="str">
        <x:v>un-comtrade</x:v>
      </x:c>
      <x:c r="D544" s="17" t="str">
        <x:v>2022</x:v>
      </x:c>
      <x:c r="E544" s="17" t="str">
        <x:v>HS</x:v>
      </x:c>
      <x:c r="F544" s="17" t="str">
        <x:v>TRADE_VALUE_M_12</x:v>
      </x:c>
      <x:c r="G544" s="17" t="str">
        <x:v>Merchandise imports — Oil seeds and oleaginous fruits; miscellaneous grains, seeds and fruit, industrial or medicinal plants; straw and fodder</x:v>
      </x:c>
      <x:c r="H544" s="17" t="str">
        <x:v>current USD</x:v>
      </x:c>
      <x:c r="I544" s="76" t="n">
        <x:v>2108889632</x:v>
      </x:c>
      <x:c r="J544" s="17" t="str">
        <x:v>OBSERVED</x:v>
      </x:c>
      <x:c r="K544" s="17" t="str"/>
      <x:c r="L544" s="17" t="str">
        <x:v>https://comtradeplus.un.org/</x:v>
      </x:c>
      <x:c r="M544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44" s="17" t="n">
        <x:v>46263.093028587966</x:v>
      </x:c>
    </x:row>
    <x:row r="545">
      <x:c r="A545" s="17" t="str">
        <x:v>OBSERVATION</x:v>
      </x:c>
      <x:c r="B545" s="17" t="str">
        <x:v>trade</x:v>
      </x:c>
      <x:c r="C545" s="17" t="str">
        <x:v>un-comtrade</x:v>
      </x:c>
      <x:c r="D545" s="17" t="str">
        <x:v>2022</x:v>
      </x:c>
      <x:c r="E545" s="17" t="str">
        <x:v>HS</x:v>
      </x:c>
      <x:c r="F545" s="17" t="str">
        <x:v>TRADE_VALUE_M_15</x:v>
      </x:c>
      <x:c r="G545" s="17" t="str">
        <x:v>Merchandise imports — Animal, vegetable or microbial fats and oils and their cleavage products; prepared edible fats; animal or vegetable waxes</x:v>
      </x:c>
      <x:c r="H545" s="17" t="str">
        <x:v>current USD</x:v>
      </x:c>
      <x:c r="I545" s="76" t="n">
        <x:v>2689883724</x:v>
      </x:c>
      <x:c r="J545" s="17" t="str">
        <x:v>OBSERVED</x:v>
      </x:c>
      <x:c r="K545" s="17" t="str"/>
      <x:c r="L545" s="17" t="str">
        <x:v>https://comtradeplus.un.org/</x:v>
      </x:c>
      <x:c r="M545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45" s="17" t="n">
        <x:v>46263.093028587966</x:v>
      </x:c>
    </x:row>
    <x:row r="546">
      <x:c r="A546" s="17" t="str">
        <x:v>OBSERVATION</x:v>
      </x:c>
      <x:c r="B546" s="17" t="str">
        <x:v>trade</x:v>
      </x:c>
      <x:c r="C546" s="17" t="str">
        <x:v>un-comtrade</x:v>
      </x:c>
      <x:c r="D546" s="17" t="str">
        <x:v>2022</x:v>
      </x:c>
      <x:c r="E546" s="17" t="str">
        <x:v>HS</x:v>
      </x:c>
      <x:c r="F546" s="17" t="str">
        <x:v>TRADE_VALUE_M_27</x:v>
      </x:c>
      <x:c r="G546" s="17" t="str">
        <x:v>Merchandise imports — Mineral fuels, mineral oils and products of their distillation; bituminous substances; mineral waxes</x:v>
      </x:c>
      <x:c r="H546" s="17" t="str">
        <x:v>current USD</x:v>
      </x:c>
      <x:c r="I546" s="76" t="n">
        <x:v>1181262767</x:v>
      </x:c>
      <x:c r="J546" s="17" t="str">
        <x:v>OBSERVED</x:v>
      </x:c>
      <x:c r="K546" s="17" t="str"/>
      <x:c r="L546" s="17" t="str">
        <x:v>https://comtradeplus.un.org/</x:v>
      </x:c>
      <x:c r="M546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46" s="17" t="n">
        <x:v>46263.093028587966</x:v>
      </x:c>
    </x:row>
    <x:row r="547">
      <x:c r="A547" s="17" t="str">
        <x:v>OBSERVATION</x:v>
      </x:c>
      <x:c r="B547" s="17" t="str">
        <x:v>trade</x:v>
      </x:c>
      <x:c r="C547" s="17" t="str">
        <x:v>un-comtrade</x:v>
      </x:c>
      <x:c r="D547" s="17" t="str">
        <x:v>2022</x:v>
      </x:c>
      <x:c r="E547" s="17" t="str">
        <x:v>HS</x:v>
      </x:c>
      <x:c r="F547" s="17" t="str">
        <x:v>TRADE_VALUE_M_29</x:v>
      </x:c>
      <x:c r="G547" s="17" t="str">
        <x:v>Merchandise imports — Organic chemicals</x:v>
      </x:c>
      <x:c r="H547" s="17" t="str">
        <x:v>current USD</x:v>
      </x:c>
      <x:c r="I547" s="76" t="n">
        <x:v>2239091316</x:v>
      </x:c>
      <x:c r="J547" s="17" t="str">
        <x:v>OBSERVED</x:v>
      </x:c>
      <x:c r="K547" s="17" t="str"/>
      <x:c r="L547" s="17" t="str">
        <x:v>https://comtradeplus.un.org/</x:v>
      </x:c>
      <x:c r="M547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47" s="17" t="n">
        <x:v>46263.093028587966</x:v>
      </x:c>
    </x:row>
    <x:row r="548">
      <x:c r="A548" s="17" t="str">
        <x:v>OBSERVATION</x:v>
      </x:c>
      <x:c r="B548" s="17" t="str">
        <x:v>trade</x:v>
      </x:c>
      <x:c r="C548" s="17" t="str">
        <x:v>un-comtrade</x:v>
      </x:c>
      <x:c r="D548" s="17" t="str">
        <x:v>2022</x:v>
      </x:c>
      <x:c r="E548" s="17" t="str">
        <x:v>HS</x:v>
      </x:c>
      <x:c r="F548" s="17" t="str">
        <x:v>TRADE_VALUE_M_30</x:v>
      </x:c>
      <x:c r="G548" s="17" t="str">
        <x:v>Merchandise imports — Pharmaceutical products</x:v>
      </x:c>
      <x:c r="H548" s="17" t="str">
        <x:v>current USD</x:v>
      </x:c>
      <x:c r="I548" s="76" t="n">
        <x:v>1920877210</x:v>
      </x:c>
      <x:c r="J548" s="17" t="str">
        <x:v>OBSERVED</x:v>
      </x:c>
      <x:c r="K548" s="17" t="str"/>
      <x:c r="L548" s="17" t="str">
        <x:v>https://comtradeplus.un.org/</x:v>
      </x:c>
      <x:c r="M548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48" s="17" t="n">
        <x:v>46263.093028587966</x:v>
      </x:c>
    </x:row>
    <x:row r="549">
      <x:c r="A549" s="17" t="str">
        <x:v>OBSERVATION</x:v>
      </x:c>
      <x:c r="B549" s="17" t="str">
        <x:v>trade</x:v>
      </x:c>
      <x:c r="C549" s="17" t="str">
        <x:v>un-comtrade</x:v>
      </x:c>
      <x:c r="D549" s="17" t="str">
        <x:v>2022</x:v>
      </x:c>
      <x:c r="E549" s="17" t="str">
        <x:v>HS</x:v>
      </x:c>
      <x:c r="F549" s="17" t="str">
        <x:v>TRADE_VALUE_M_38</x:v>
      </x:c>
      <x:c r="G549" s="17" t="str">
        <x:v>Merchandise imports — Chemical products n.e.c.</x:v>
      </x:c>
      <x:c r="H549" s="17" t="str">
        <x:v>current USD</x:v>
      </x:c>
      <x:c r="I549" s="76" t="n">
        <x:v>1046114163</x:v>
      </x:c>
      <x:c r="J549" s="17" t="str">
        <x:v>OBSERVED</x:v>
      </x:c>
      <x:c r="K549" s="17" t="str"/>
      <x:c r="L549" s="17" t="str">
        <x:v>https://comtradeplus.un.org/</x:v>
      </x:c>
      <x:c r="M549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49" s="17" t="n">
        <x:v>46263.093028587966</x:v>
      </x:c>
    </x:row>
    <x:row r="550">
      <x:c r="A550" s="17" t="str">
        <x:v>OBSERVATION</x:v>
      </x:c>
      <x:c r="B550" s="17" t="str">
        <x:v>trade</x:v>
      </x:c>
      <x:c r="C550" s="17" t="str">
        <x:v>un-comtrade</x:v>
      </x:c>
      <x:c r="D550" s="17" t="str">
        <x:v>2022</x:v>
      </x:c>
      <x:c r="E550" s="17" t="str">
        <x:v>HS</x:v>
      </x:c>
      <x:c r="F550" s="17" t="str">
        <x:v>TRADE_VALUE_M_39</x:v>
      </x:c>
      <x:c r="G550" s="17" t="str">
        <x:v>Merchandise imports — Plastics and articles thereof</x:v>
      </x:c>
      <x:c r="H550" s="17" t="str">
        <x:v>current USD</x:v>
      </x:c>
      <x:c r="I550" s="76" t="n">
        <x:v>1754897487</x:v>
      </x:c>
      <x:c r="J550" s="17" t="str">
        <x:v>OBSERVED</x:v>
      </x:c>
      <x:c r="K550" s="17" t="str"/>
      <x:c r="L550" s="17" t="str">
        <x:v>https://comtradeplus.un.org/</x:v>
      </x:c>
      <x:c r="M550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50" s="17" t="n">
        <x:v>46263.093028587966</x:v>
      </x:c>
    </x:row>
    <x:row r="551">
      <x:c r="A551" s="17" t="str">
        <x:v>OBSERVATION</x:v>
      </x:c>
      <x:c r="B551" s="17" t="str">
        <x:v>trade</x:v>
      </x:c>
      <x:c r="C551" s="17" t="str">
        <x:v>un-comtrade</x:v>
      </x:c>
      <x:c r="D551" s="17" t="str">
        <x:v>2022</x:v>
      </x:c>
      <x:c r="E551" s="17" t="str">
        <x:v>HS</x:v>
      </x:c>
      <x:c r="F551" s="17" t="str">
        <x:v>TRADE_VALUE_M_48</x:v>
      </x:c>
      <x:c r="G551" s="17" t="str">
        <x:v>Merchandise imports — Paper and paperboard; articles of paper pulp, of paper or paperboard</x:v>
      </x:c>
      <x:c r="H551" s="17" t="str">
        <x:v>current USD</x:v>
      </x:c>
      <x:c r="I551" s="76" t="n">
        <x:v>1052912513</x:v>
      </x:c>
      <x:c r="J551" s="17" t="str">
        <x:v>OBSERVED</x:v>
      </x:c>
      <x:c r="K551" s="17" t="str"/>
      <x:c r="L551" s="17" t="str">
        <x:v>https://comtradeplus.un.org/</x:v>
      </x:c>
      <x:c r="M551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51" s="17" t="n">
        <x:v>46263.093028587966</x:v>
      </x:c>
    </x:row>
    <x:row r="552">
      <x:c r="A552" s="17" t="str">
        <x:v>OBSERVATION</x:v>
      </x:c>
      <x:c r="B552" s="17" t="str">
        <x:v>trade</x:v>
      </x:c>
      <x:c r="C552" s="17" t="str">
        <x:v>un-comtrade</x:v>
      </x:c>
      <x:c r="D552" s="17" t="str">
        <x:v>2022</x:v>
      </x:c>
      <x:c r="E552" s="17" t="str">
        <x:v>HS</x:v>
      </x:c>
      <x:c r="F552" s="17" t="str">
        <x:v>TRADE_VALUE_M_72</x:v>
      </x:c>
      <x:c r="G552" s="17" t="str">
        <x:v>Merchandise imports — Iron and steel</x:v>
      </x:c>
      <x:c r="H552" s="17" t="str">
        <x:v>current USD</x:v>
      </x:c>
      <x:c r="I552" s="76" t="n">
        <x:v>1748662173</x:v>
      </x:c>
      <x:c r="J552" s="17" t="str">
        <x:v>OBSERVED</x:v>
      </x:c>
      <x:c r="K552" s="17" t="str"/>
      <x:c r="L552" s="17" t="str">
        <x:v>https://comtradeplus.un.org/</x:v>
      </x:c>
      <x:c r="M552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52" s="17" t="n">
        <x:v>46263.093028587966</x:v>
      </x:c>
    </x:row>
    <x:row r="553">
      <x:c r="A553" s="17" t="str">
        <x:v>OBSERVATION</x:v>
      </x:c>
      <x:c r="B553" s="17" t="str">
        <x:v>trade</x:v>
      </x:c>
      <x:c r="C553" s="17" t="str">
        <x:v>un-comtrade</x:v>
      </x:c>
      <x:c r="D553" s="17" t="str">
        <x:v>2022</x:v>
      </x:c>
      <x:c r="E553" s="17" t="str">
        <x:v>HS</x:v>
      </x:c>
      <x:c r="F553" s="17" t="str">
        <x:v>TRADE_VALUE_M_84</x:v>
      </x:c>
      <x:c r="G553" s="17" t="str">
        <x:v>Merchandise imports — Machinery and mechanical appliances, boilers, nuclear reactors; parts thereof</x:v>
      </x:c>
      <x:c r="H553" s="17" t="str">
        <x:v>current USD</x:v>
      </x:c>
      <x:c r="I553" s="76" t="n">
        <x:v>7495391373</x:v>
      </x:c>
      <x:c r="J553" s="17" t="str">
        <x:v>OBSERVED</x:v>
      </x:c>
      <x:c r="K553" s="17" t="str"/>
      <x:c r="L553" s="17" t="str">
        <x:v>https://comtradeplus.un.org/</x:v>
      </x:c>
      <x:c r="M553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53" s="17" t="n">
        <x:v>46263.093028587966</x:v>
      </x:c>
    </x:row>
    <x:row r="554">
      <x:c r="A554" s="17" t="str">
        <x:v>OBSERVATION</x:v>
      </x:c>
      <x:c r="B554" s="17" t="str">
        <x:v>trade</x:v>
      </x:c>
      <x:c r="C554" s="17" t="str">
        <x:v>un-comtrade</x:v>
      </x:c>
      <x:c r="D554" s="17" t="str">
        <x:v>2022</x:v>
      </x:c>
      <x:c r="E554" s="17" t="str">
        <x:v>HS</x:v>
      </x:c>
      <x:c r="F554" s="17" t="str">
        <x:v>TRADE_VALUE_M_85</x:v>
      </x:c>
      <x:c r="G554" s="17" t="str">
        <x:v>Merchandise imports — Electrical machinery and equipment and parts thereof; sound recorders and reproducers; television image and sound recorders and reproducers, parts and accessories of such articles</x:v>
      </x:c>
      <x:c r="H554" s="17" t="str">
        <x:v>current USD</x:v>
      </x:c>
      <x:c r="I554" s="76" t="n">
        <x:v>7142663225</x:v>
      </x:c>
      <x:c r="J554" s="17" t="str">
        <x:v>OBSERVED</x:v>
      </x:c>
      <x:c r="K554" s="17" t="str"/>
      <x:c r="L554" s="17" t="str">
        <x:v>https://comtradeplus.un.org/</x:v>
      </x:c>
      <x:c r="M554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54" s="17" t="n">
        <x:v>46263.093028587966</x:v>
      </x:c>
    </x:row>
    <x:row r="555">
      <x:c r="A555" s="17" t="str">
        <x:v>OBSERVATION</x:v>
      </x:c>
      <x:c r="B555" s="17" t="str">
        <x:v>trade</x:v>
      </x:c>
      <x:c r="C555" s="17" t="str">
        <x:v>un-comtrade</x:v>
      </x:c>
      <x:c r="D555" s="17" t="str">
        <x:v>2022</x:v>
      </x:c>
      <x:c r="E555" s="17" t="str">
        <x:v>HS</x:v>
      </x:c>
      <x:c r="F555" s="17" t="str">
        <x:v>TRADE_VALUE_M_87</x:v>
      </x:c>
      <x:c r="G555" s="17" t="str">
        <x:v>Merchandise imports — Vehicles; other than railway or tramway rolling stock, and parts and accessories thereof</x:v>
      </x:c>
      <x:c r="H555" s="17" t="str">
        <x:v>current USD</x:v>
      </x:c>
      <x:c r="I555" s="76" t="n">
        <x:v>2786160489</x:v>
      </x:c>
      <x:c r="J555" s="17" t="str">
        <x:v>OBSERVED</x:v>
      </x:c>
      <x:c r="K555" s="17" t="str"/>
      <x:c r="L555" s="17" t="str">
        <x:v>https://comtradeplus.un.org/</x:v>
      </x:c>
      <x:c r="M555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55" s="17" t="n">
        <x:v>46263.093028587966</x:v>
      </x:c>
    </x:row>
    <x:row r="556">
      <x:c r="A556" s="17" t="str">
        <x:v>OBSERVATION</x:v>
      </x:c>
      <x:c r="B556" s="17" t="str">
        <x:v>trade</x:v>
      </x:c>
      <x:c r="C556" s="17" t="str">
        <x:v>un-comtrade</x:v>
      </x:c>
      <x:c r="D556" s="17" t="str">
        <x:v>2022</x:v>
      </x:c>
      <x:c r="E556" s="17" t="str">
        <x:v>HS</x:v>
      </x:c>
      <x:c r="F556" s="17" t="str">
        <x:v>TRADE_VALUE_M_90</x:v>
      </x:c>
      <x:c r="G556" s="17" t="str">
        <x:v>Merchandise imports — Optical, photographic, cinematographic, measuring, checking, medical or surgical instruments and apparatus; parts and accessories</x:v>
      </x:c>
      <x:c r="H556" s="17" t="str">
        <x:v>current USD</x:v>
      </x:c>
      <x:c r="I556" s="76" t="n">
        <x:v>1439311594</x:v>
      </x:c>
      <x:c r="J556" s="17" t="str">
        <x:v>OBSERVED</x:v>
      </x:c>
      <x:c r="K556" s="17" t="str"/>
      <x:c r="L556" s="17" t="str">
        <x:v>https://comtradeplus.un.org/</x:v>
      </x:c>
      <x:c r="M556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56" s="17" t="n">
        <x:v>46263.093028587966</x:v>
      </x:c>
    </x:row>
    <x:row r="557">
      <x:c r="A557" s="17" t="str">
        <x:v>OBSERVATION</x:v>
      </x:c>
      <x:c r="B557" s="17" t="str">
        <x:v>trade</x:v>
      </x:c>
      <x:c r="C557" s="17" t="str">
        <x:v>un-comtrade</x:v>
      </x:c>
      <x:c r="D557" s="17" t="str">
        <x:v>2022</x:v>
      </x:c>
      <x:c r="E557" s="17" t="str">
        <x:v>HS</x:v>
      </x:c>
      <x:c r="F557" s="17" t="str">
        <x:v>TRADE_VALUE_M_99</x:v>
      </x:c>
      <x:c r="G557" s="17" t="str">
        <x:v>Merchandise imports — Commodities not specified according to kind</x:v>
      </x:c>
      <x:c r="H557" s="17" t="str">
        <x:v>current USD</x:v>
      </x:c>
      <x:c r="I557" s="76" t="n">
        <x:v>3228457122</x:v>
      </x:c>
      <x:c r="J557" s="17" t="str">
        <x:v>OBSERVED</x:v>
      </x:c>
      <x:c r="K557" s="17" t="str"/>
      <x:c r="L557" s="17" t="str">
        <x:v>https://comtradeplus.un.org/</x:v>
      </x:c>
      <x:c r="M557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57" s="17" t="n">
        <x:v>46263.093028587966</x:v>
      </x:c>
    </x:row>
    <x:row r="558">
      <x:c r="A558" s="17" t="str">
        <x:v>OBSERVATION</x:v>
      </x:c>
      <x:c r="B558" s="17" t="str">
        <x:v>trade</x:v>
      </x:c>
      <x:c r="C558" s="17" t="str">
        <x:v>un-comtrade</x:v>
      </x:c>
      <x:c r="D558" s="17" t="str">
        <x:v>2022</x:v>
      </x:c>
      <x:c r="E558" s="17" t="str">
        <x:v>HS</x:v>
      </x:c>
      <x:c r="F558" s="17" t="str">
        <x:v>TRADE_VALUE_M_TOTAL</x:v>
      </x:c>
      <x:c r="G558" s="17" t="str">
        <x:v>Merchandise imports — all HS commodities</x:v>
      </x:c>
      <x:c r="H558" s="17" t="str">
        <x:v>current USD</x:v>
      </x:c>
      <x:c r="I558" s="76" t="n">
        <x:v>58726180300</x:v>
      </x:c>
      <x:c r="J558" s="17" t="str">
        <x:v>OBSERVED</x:v>
      </x:c>
      <x:c r="K558" s="17" t="str"/>
      <x:c r="L558" s="17" t="str">
        <x:v>https://comtradeplus.un.org/</x:v>
      </x:c>
      <x:c r="M558" s="17" t="str">
        <x:v>https://comtradeapi.un.org/public/v1/preview/C/A/HS?reporterCode=364&amp;period=2022&amp;cmdCode=TOTAL&amp;flowCode=X%2CM&amp;partnerCode=0&amp;partner2Code=0&amp;customsCode=C00&amp;motCode=0&amp;maxRecords=500&amp;typeCode=C&amp;freqCode=A&amp;clCode=HS</x:v>
      </x:c>
      <x:c r="N558" s="17" t="n">
        <x:v>46263.093028587966</x:v>
      </x:c>
    </x:row>
    <x:row r="559">
      <x:c r="A559" s="17" t="str">
        <x:v>OBSERVATION</x:v>
      </x:c>
      <x:c r="B559" s="17" t="str">
        <x:v>trade</x:v>
      </x:c>
      <x:c r="C559" s="17" t="str">
        <x:v>un-comtrade</x:v>
      </x:c>
      <x:c r="D559" s="17" t="str">
        <x:v>2022</x:v>
      </x:c>
      <x:c r="E559" s="17" t="str">
        <x:v>HS</x:v>
      </x:c>
      <x:c r="F559" s="17" t="str">
        <x:v>TRADE_VALUE_X_04</x:v>
      </x:c>
      <x:c r="G559" s="17" t="str">
        <x:v>Merchandise exports — Dairy produce; birds' eggs; natural honey; edible products of animal origin, not elsewhere specified or included</x:v>
      </x:c>
      <x:c r="H559" s="17" t="str">
        <x:v>current USD</x:v>
      </x:c>
      <x:c r="I559" s="76" t="n">
        <x:v>628281531</x:v>
      </x:c>
      <x:c r="J559" s="17" t="str">
        <x:v>OBSERVED</x:v>
      </x:c>
      <x:c r="K559" s="17" t="str"/>
      <x:c r="L559" s="17" t="str">
        <x:v>https://comtradeplus.un.org/</x:v>
      </x:c>
      <x:c r="M559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59" s="17" t="n">
        <x:v>46263.093028587966</x:v>
      </x:c>
    </x:row>
    <x:row r="560">
      <x:c r="A560" s="17" t="str">
        <x:v>OBSERVATION</x:v>
      </x:c>
      <x:c r="B560" s="17" t="str">
        <x:v>trade</x:v>
      </x:c>
      <x:c r="C560" s="17" t="str">
        <x:v>un-comtrade</x:v>
      </x:c>
      <x:c r="D560" s="17" t="str">
        <x:v>2022</x:v>
      </x:c>
      <x:c r="E560" s="17" t="str">
        <x:v>HS</x:v>
      </x:c>
      <x:c r="F560" s="17" t="str">
        <x:v>TRADE_VALUE_X_07</x:v>
      </x:c>
      <x:c r="G560" s="17" t="str">
        <x:v>Merchandise exports — Vegetables and certain roots and tubers; edible</x:v>
      </x:c>
      <x:c r="H560" s="17" t="str">
        <x:v>current USD</x:v>
      </x:c>
      <x:c r="I560" s="76" t="n">
        <x:v>799864726</x:v>
      </x:c>
      <x:c r="J560" s="17" t="str">
        <x:v>OBSERVED</x:v>
      </x:c>
      <x:c r="K560" s="17" t="str"/>
      <x:c r="L560" s="17" t="str">
        <x:v>https://comtradeplus.un.org/</x:v>
      </x:c>
      <x:c r="M560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60" s="17" t="n">
        <x:v>46263.093028587966</x:v>
      </x:c>
    </x:row>
    <x:row r="561">
      <x:c r="A561" s="17" t="str">
        <x:v>OBSERVATION</x:v>
      </x:c>
      <x:c r="B561" s="17" t="str">
        <x:v>trade</x:v>
      </x:c>
      <x:c r="C561" s="17" t="str">
        <x:v>un-comtrade</x:v>
      </x:c>
      <x:c r="D561" s="17" t="str">
        <x:v>2022</x:v>
      </x:c>
      <x:c r="E561" s="17" t="str">
        <x:v>HS</x:v>
      </x:c>
      <x:c r="F561" s="17" t="str">
        <x:v>TRADE_VALUE_X_08</x:v>
      </x:c>
      <x:c r="G561" s="17" t="str">
        <x:v>Merchandise exports — Fruit and nuts, edible; peel of citrus fruit or melons</x:v>
      </x:c>
      <x:c r="H561" s="17" t="str">
        <x:v>current USD</x:v>
      </x:c>
      <x:c r="I561" s="76" t="n">
        <x:v>1793208444</x:v>
      </x:c>
      <x:c r="J561" s="17" t="str">
        <x:v>OBSERVED</x:v>
      </x:c>
      <x:c r="K561" s="17" t="str"/>
      <x:c r="L561" s="17" t="str">
        <x:v>https://comtradeplus.un.org/</x:v>
      </x:c>
      <x:c r="M561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61" s="17" t="n">
        <x:v>46263.093028587966</x:v>
      </x:c>
    </x:row>
    <x:row r="562">
      <x:c r="A562" s="17" t="str">
        <x:v>OBSERVATION</x:v>
      </x:c>
      <x:c r="B562" s="17" t="str">
        <x:v>trade</x:v>
      </x:c>
      <x:c r="C562" s="17" t="str">
        <x:v>un-comtrade</x:v>
      </x:c>
      <x:c r="D562" s="17" t="str">
        <x:v>2022</x:v>
      </x:c>
      <x:c r="E562" s="17" t="str">
        <x:v>HS</x:v>
      </x:c>
      <x:c r="F562" s="17" t="str">
        <x:v>TRADE_VALUE_X_25</x:v>
      </x:c>
      <x:c r="G562" s="17" t="str">
        <x:v>Merchandise exports — Salt; sulphur; earths, stone; plastering materials, lime and cement</x:v>
      </x:c>
      <x:c r="H562" s="17" t="str">
        <x:v>current USD</x:v>
      </x:c>
      <x:c r="I562" s="76" t="n">
        <x:v>827108279</x:v>
      </x:c>
      <x:c r="J562" s="17" t="str">
        <x:v>OBSERVED</x:v>
      </x:c>
      <x:c r="K562" s="17" t="str"/>
      <x:c r="L562" s="17" t="str">
        <x:v>https://comtradeplus.un.org/</x:v>
      </x:c>
      <x:c r="M562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62" s="17" t="n">
        <x:v>46263.093028587966</x:v>
      </x:c>
    </x:row>
    <x:row r="563">
      <x:c r="A563" s="17" t="str">
        <x:v>OBSERVATION</x:v>
      </x:c>
      <x:c r="B563" s="17" t="str">
        <x:v>trade</x:v>
      </x:c>
      <x:c r="C563" s="17" t="str">
        <x:v>un-comtrade</x:v>
      </x:c>
      <x:c r="D563" s="17" t="str">
        <x:v>2022</x:v>
      </x:c>
      <x:c r="E563" s="17" t="str">
        <x:v>HS</x:v>
      </x:c>
      <x:c r="F563" s="17" t="str">
        <x:v>TRADE_VALUE_X_26</x:v>
      </x:c>
      <x:c r="G563" s="17" t="str">
        <x:v>Merchandise exports — Ores, slag and ash</x:v>
      </x:c>
      <x:c r="H563" s="17" t="str">
        <x:v>current USD</x:v>
      </x:c>
      <x:c r="I563" s="76" t="n">
        <x:v>899501668</x:v>
      </x:c>
      <x:c r="J563" s="17" t="str">
        <x:v>OBSERVED</x:v>
      </x:c>
      <x:c r="K563" s="17" t="str"/>
      <x:c r="L563" s="17" t="str">
        <x:v>https://comtradeplus.un.org/</x:v>
      </x:c>
      <x:c r="M563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63" s="17" t="n">
        <x:v>46263.093028587966</x:v>
      </x:c>
    </x:row>
    <x:row r="564">
      <x:c r="A564" s="17" t="str">
        <x:v>OBSERVATION</x:v>
      </x:c>
      <x:c r="B564" s="17" t="str">
        <x:v>trade</x:v>
      </x:c>
      <x:c r="C564" s="17" t="str">
        <x:v>un-comtrade</x:v>
      </x:c>
      <x:c r="D564" s="17" t="str">
        <x:v>2022</x:v>
      </x:c>
      <x:c r="E564" s="17" t="str">
        <x:v>HS</x:v>
      </x:c>
      <x:c r="F564" s="17" t="str">
        <x:v>TRADE_VALUE_X_27</x:v>
      </x:c>
      <x:c r="G564" s="17" t="str">
        <x:v>Merchandise exports — Mineral fuels, mineral oils and products of their distillation; bituminous substances; mineral waxes</x:v>
      </x:c>
      <x:c r="H564" s="17" t="str">
        <x:v>current USD</x:v>
      </x:c>
      <x:c r="I564" s="76" t="n">
        <x:v>45600446190.8</x:v>
      </x:c>
      <x:c r="J564" s="17" t="str">
        <x:v>OBSERVED</x:v>
      </x:c>
      <x:c r="K564" s="17" t="str"/>
      <x:c r="L564" s="17" t="str">
        <x:v>https://comtradeplus.un.org/</x:v>
      </x:c>
      <x:c r="M564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64" s="17" t="n">
        <x:v>46263.093028587966</x:v>
      </x:c>
    </x:row>
    <x:row r="565">
      <x:c r="A565" s="17" t="str">
        <x:v>OBSERVATION</x:v>
      </x:c>
      <x:c r="B565" s="17" t="str">
        <x:v>trade</x:v>
      </x:c>
      <x:c r="C565" s="17" t="str">
        <x:v>un-comtrade</x:v>
      </x:c>
      <x:c r="D565" s="17" t="str">
        <x:v>2022</x:v>
      </x:c>
      <x:c r="E565" s="17" t="str">
        <x:v>HS</x:v>
      </x:c>
      <x:c r="F565" s="17" t="str">
        <x:v>TRADE_VALUE_X_28</x:v>
      </x:c>
      <x:c r="G565" s="17" t="str">
        <x:v>Merchandise exports — Inorganic chemicals; organic and inorganic compounds of precious metals; of rare earth metals, of radio-active elements and of isotopes</x:v>
      </x:c>
      <x:c r="H565" s="17" t="str">
        <x:v>current USD</x:v>
      </x:c>
      <x:c r="I565" s="76" t="n">
        <x:v>792439540</x:v>
      </x:c>
      <x:c r="J565" s="17" t="str">
        <x:v>OBSERVED</x:v>
      </x:c>
      <x:c r="K565" s="17" t="str"/>
      <x:c r="L565" s="17" t="str">
        <x:v>https://comtradeplus.un.org/</x:v>
      </x:c>
      <x:c r="M565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65" s="17" t="n">
        <x:v>46263.093028587966</x:v>
      </x:c>
    </x:row>
    <x:row r="566">
      <x:c r="A566" s="17" t="str">
        <x:v>OBSERVATION</x:v>
      </x:c>
      <x:c r="B566" s="17" t="str">
        <x:v>trade</x:v>
      </x:c>
      <x:c r="C566" s="17" t="str">
        <x:v>un-comtrade</x:v>
      </x:c>
      <x:c r="D566" s="17" t="str">
        <x:v>2022</x:v>
      </x:c>
      <x:c r="E566" s="17" t="str">
        <x:v>HS</x:v>
      </x:c>
      <x:c r="F566" s="17" t="str">
        <x:v>TRADE_VALUE_X_29</x:v>
      </x:c>
      <x:c r="G566" s="17" t="str">
        <x:v>Merchandise exports — Organic chemicals</x:v>
      </x:c>
      <x:c r="H566" s="17" t="str">
        <x:v>current USD</x:v>
      </x:c>
      <x:c r="I566" s="76" t="n">
        <x:v>4304399206</x:v>
      </x:c>
      <x:c r="J566" s="17" t="str">
        <x:v>OBSERVED</x:v>
      </x:c>
      <x:c r="K566" s="17" t="str"/>
      <x:c r="L566" s="17" t="str">
        <x:v>https://comtradeplus.un.org/</x:v>
      </x:c>
      <x:c r="M566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66" s="17" t="n">
        <x:v>46263.093028587966</x:v>
      </x:c>
    </x:row>
    <x:row r="567">
      <x:c r="A567" s="17" t="str">
        <x:v>OBSERVATION</x:v>
      </x:c>
      <x:c r="B567" s="17" t="str">
        <x:v>trade</x:v>
      </x:c>
      <x:c r="C567" s="17" t="str">
        <x:v>un-comtrade</x:v>
      </x:c>
      <x:c r="D567" s="17" t="str">
        <x:v>2022</x:v>
      </x:c>
      <x:c r="E567" s="17" t="str">
        <x:v>HS</x:v>
      </x:c>
      <x:c r="F567" s="17" t="str">
        <x:v>TRADE_VALUE_X_31</x:v>
      </x:c>
      <x:c r="G567" s="17" t="str">
        <x:v>Merchandise exports — Fertilizers</x:v>
      </x:c>
      <x:c r="H567" s="17" t="str">
        <x:v>current USD</x:v>
      </x:c>
      <x:c r="I567" s="76" t="n">
        <x:v>2877872354</x:v>
      </x:c>
      <x:c r="J567" s="17" t="str">
        <x:v>OBSERVED</x:v>
      </x:c>
      <x:c r="K567" s="17" t="str"/>
      <x:c r="L567" s="17" t="str">
        <x:v>https://comtradeplus.un.org/</x:v>
      </x:c>
      <x:c r="M567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67" s="17" t="n">
        <x:v>46263.093028587966</x:v>
      </x:c>
    </x:row>
    <x:row r="568">
      <x:c r="A568" s="17" t="str">
        <x:v>OBSERVATION</x:v>
      </x:c>
      <x:c r="B568" s="17" t="str">
        <x:v>trade</x:v>
      </x:c>
      <x:c r="C568" s="17" t="str">
        <x:v>un-comtrade</x:v>
      </x:c>
      <x:c r="D568" s="17" t="str">
        <x:v>2022</x:v>
      </x:c>
      <x:c r="E568" s="17" t="str">
        <x:v>HS</x:v>
      </x:c>
      <x:c r="F568" s="17" t="str">
        <x:v>TRADE_VALUE_X_39</x:v>
      </x:c>
      <x:c r="G568" s="17" t="str">
        <x:v>Merchandise exports — Plastics and articles thereof</x:v>
      </x:c>
      <x:c r="H568" s="17" t="str">
        <x:v>current USD</x:v>
      </x:c>
      <x:c r="I568" s="76" t="n">
        <x:v>5806333667</x:v>
      </x:c>
      <x:c r="J568" s="17" t="str">
        <x:v>OBSERVED</x:v>
      </x:c>
      <x:c r="K568" s="17" t="str"/>
      <x:c r="L568" s="17" t="str">
        <x:v>https://comtradeplus.un.org/</x:v>
      </x:c>
      <x:c r="M568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68" s="17" t="n">
        <x:v>46263.093028587966</x:v>
      </x:c>
    </x:row>
    <x:row r="569">
      <x:c r="A569" s="17" t="str">
        <x:v>OBSERVATION</x:v>
      </x:c>
      <x:c r="B569" s="17" t="str">
        <x:v>trade</x:v>
      </x:c>
      <x:c r="C569" s="17" t="str">
        <x:v>un-comtrade</x:v>
      </x:c>
      <x:c r="D569" s="17" t="str">
        <x:v>2022</x:v>
      </x:c>
      <x:c r="E569" s="17" t="str">
        <x:v>HS</x:v>
      </x:c>
      <x:c r="F569" s="17" t="str">
        <x:v>TRADE_VALUE_X_72</x:v>
      </x:c>
      <x:c r="G569" s="17" t="str">
        <x:v>Merchandise exports — Iron and steel</x:v>
      </x:c>
      <x:c r="H569" s="17" t="str">
        <x:v>current USD</x:v>
      </x:c>
      <x:c r="I569" s="76" t="n">
        <x:v>6484114927</x:v>
      </x:c>
      <x:c r="J569" s="17" t="str">
        <x:v>OBSERVED</x:v>
      </x:c>
      <x:c r="K569" s="17" t="str"/>
      <x:c r="L569" s="17" t="str">
        <x:v>https://comtradeplus.un.org/</x:v>
      </x:c>
      <x:c r="M569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69" s="17" t="n">
        <x:v>46263.093028587966</x:v>
      </x:c>
    </x:row>
    <x:row r="570">
      <x:c r="A570" s="17" t="str">
        <x:v>OBSERVATION</x:v>
      </x:c>
      <x:c r="B570" s="17" t="str">
        <x:v>trade</x:v>
      </x:c>
      <x:c r="C570" s="17" t="str">
        <x:v>un-comtrade</x:v>
      </x:c>
      <x:c r="D570" s="17" t="str">
        <x:v>2022</x:v>
      </x:c>
      <x:c r="E570" s="17" t="str">
        <x:v>HS</x:v>
      </x:c>
      <x:c r="F570" s="17" t="str">
        <x:v>TRADE_VALUE_X_73</x:v>
      </x:c>
      <x:c r="G570" s="17" t="str">
        <x:v>Merchandise exports — Iron or steel articles</x:v>
      </x:c>
      <x:c r="H570" s="17" t="str">
        <x:v>current USD</x:v>
      </x:c>
      <x:c r="I570" s="76" t="n">
        <x:v>654130046</x:v>
      </x:c>
      <x:c r="J570" s="17" t="str">
        <x:v>OBSERVED</x:v>
      </x:c>
      <x:c r="K570" s="17" t="str"/>
      <x:c r="L570" s="17" t="str">
        <x:v>https://comtradeplus.un.org/</x:v>
      </x:c>
      <x:c r="M570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70" s="17" t="n">
        <x:v>46263.093028587966</x:v>
      </x:c>
    </x:row>
    <x:row r="571">
      <x:c r="A571" s="17" t="str">
        <x:v>OBSERVATION</x:v>
      </x:c>
      <x:c r="B571" s="17" t="str">
        <x:v>trade</x:v>
      </x:c>
      <x:c r="C571" s="17" t="str">
        <x:v>un-comtrade</x:v>
      </x:c>
      <x:c r="D571" s="17" t="str">
        <x:v>2022</x:v>
      </x:c>
      <x:c r="E571" s="17" t="str">
        <x:v>HS</x:v>
      </x:c>
      <x:c r="F571" s="17" t="str">
        <x:v>TRADE_VALUE_X_74</x:v>
      </x:c>
      <x:c r="G571" s="17" t="str">
        <x:v>Merchandise exports — Copper and articles thereof</x:v>
      </x:c>
      <x:c r="H571" s="17" t="str">
        <x:v>current USD</x:v>
      </x:c>
      <x:c r="I571" s="76" t="n">
        <x:v>1803778629</x:v>
      </x:c>
      <x:c r="J571" s="17" t="str">
        <x:v>OBSERVED</x:v>
      </x:c>
      <x:c r="K571" s="17" t="str"/>
      <x:c r="L571" s="17" t="str">
        <x:v>https://comtradeplus.un.org/</x:v>
      </x:c>
      <x:c r="M571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71" s="17" t="n">
        <x:v>46263.093028587966</x:v>
      </x:c>
    </x:row>
    <x:row r="572">
      <x:c r="A572" s="17" t="str">
        <x:v>OBSERVATION</x:v>
      </x:c>
      <x:c r="B572" s="17" t="str">
        <x:v>trade</x:v>
      </x:c>
      <x:c r="C572" s="17" t="str">
        <x:v>un-comtrade</x:v>
      </x:c>
      <x:c r="D572" s="17" t="str">
        <x:v>2022</x:v>
      </x:c>
      <x:c r="E572" s="17" t="str">
        <x:v>HS</x:v>
      </x:c>
      <x:c r="F572" s="17" t="str">
        <x:v>TRADE_VALUE_X_76</x:v>
      </x:c>
      <x:c r="G572" s="17" t="str">
        <x:v>Merchandise exports — Aluminium and articles thereof</x:v>
      </x:c>
      <x:c r="H572" s="17" t="str">
        <x:v>current USD</x:v>
      </x:c>
      <x:c r="I572" s="76" t="n">
        <x:v>1210264460</x:v>
      </x:c>
      <x:c r="J572" s="17" t="str">
        <x:v>OBSERVED</x:v>
      </x:c>
      <x:c r="K572" s="17" t="str"/>
      <x:c r="L572" s="17" t="str">
        <x:v>https://comtradeplus.un.org/</x:v>
      </x:c>
      <x:c r="M572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72" s="17" t="n">
        <x:v>46263.093028587966</x:v>
      </x:c>
    </x:row>
    <x:row r="573">
      <x:c r="A573" s="17" t="str">
        <x:v>OBSERVATION</x:v>
      </x:c>
      <x:c r="B573" s="17" t="str">
        <x:v>trade</x:v>
      </x:c>
      <x:c r="C573" s="17" t="str">
        <x:v>un-comtrade</x:v>
      </x:c>
      <x:c r="D573" s="17" t="str">
        <x:v>2022</x:v>
      </x:c>
      <x:c r="E573" s="17" t="str">
        <x:v>HS</x:v>
      </x:c>
      <x:c r="F573" s="17" t="str">
        <x:v>TRADE_VALUE_X_84</x:v>
      </x:c>
      <x:c r="G573" s="17" t="str">
        <x:v>Merchandise exports — Machinery and mechanical appliances, boilers, nuclear reactors; parts thereof</x:v>
      </x:c>
      <x:c r="H573" s="17" t="str">
        <x:v>current USD</x:v>
      </x:c>
      <x:c r="I573" s="76" t="n">
        <x:v>708992813</x:v>
      </x:c>
      <x:c r="J573" s="17" t="str">
        <x:v>OBSERVED</x:v>
      </x:c>
      <x:c r="K573" s="17" t="str"/>
      <x:c r="L573" s="17" t="str">
        <x:v>https://comtradeplus.un.org/</x:v>
      </x:c>
      <x:c r="M573" s="17" t="str">
        <x:v>https://comtradeapi.un.org/public/v1/preview/C/A/HS?reporterCode=364&amp;period=2022&amp;cmdCode=AG2&amp;flowCode=X%2CM&amp;partnerCode=0&amp;partner2Code=0&amp;customsCode=C00&amp;motCode=0&amp;maxRecords=500&amp;typeCode=C&amp;freqCode=A&amp;clCode=HS</x:v>
      </x:c>
      <x:c r="N573" s="17" t="n">
        <x:v>46263.093028587966</x:v>
      </x:c>
    </x:row>
    <x:row r="574">
      <x:c r="A574" s="17" t="str">
        <x:v>OBSERVATION</x:v>
      </x:c>
      <x:c r="B574" s="17" t="str">
        <x:v>trade</x:v>
      </x:c>
      <x:c r="C574" s="17" t="str">
        <x:v>un-comtrade</x:v>
      </x:c>
      <x:c r="D574" s="17" t="str">
        <x:v>2022</x:v>
      </x:c>
      <x:c r="E574" s="17" t="str">
        <x:v>HS</x:v>
      </x:c>
      <x:c r="F574" s="17" t="str">
        <x:v>TRADE_VALUE_X_TOTAL</x:v>
      </x:c>
      <x:c r="G574" s="17" t="str">
        <x:v>Merchandise exports — all HS commodities</x:v>
      </x:c>
      <x:c r="H574" s="17" t="str">
        <x:v>current USD</x:v>
      </x:c>
      <x:c r="I574" s="76" t="n">
        <x:v>80900398251.8</x:v>
      </x:c>
      <x:c r="J574" s="17" t="str">
        <x:v>OBSERVED</x:v>
      </x:c>
      <x:c r="K574" s="17" t="str"/>
      <x:c r="L574" s="17" t="str">
        <x:v>https://comtradeplus.un.org/</x:v>
      </x:c>
      <x:c r="M574" s="17" t="str">
        <x:v>https://comtradeapi.un.org/public/v1/preview/C/A/HS?reporterCode=364&amp;period=2022&amp;cmdCode=TOTAL&amp;flowCode=X%2CM&amp;partnerCode=0&amp;partner2Code=0&amp;customsCode=C00&amp;motCode=0&amp;maxRecords=500&amp;typeCode=C&amp;freqCode=A&amp;clCode=HS</x:v>
      </x:c>
      <x:c r="N574" s="17" t="n">
        <x:v>46263.093028587966</x:v>
      </x:c>
    </x:row>
    <x:row r="575">
      <x:c r="A575" s="17" t="str">
        <x:v>GAP</x:v>
      </x:c>
      <x:c r="B575" s="17" t="str">
        <x:v>renewable_energy</x:v>
      </x:c>
      <x:c r="C575" s="17" t="str">
        <x:v>irena-stat</x:v>
      </x:c>
      <x:c r="D575" s="17" t="str">
        <x:v>2015</x:v>
      </x:c>
      <x:c r="E575" s="17" t="str"/>
      <x:c r="F575" s="17" t="str">
        <x:v>IRENA:CAPACITY:10:GRID_1</x:v>
      </x:c>
      <x:c r="G575" s="17" t="str"/>
      <x:c r="H575" s="17" t="str">
        <x:v>MW</x:v>
      </x:c>
      <x:c r="I575" s="76" t="str"/>
      <x:c r="J575" s="17" t="str">
        <x:v>GAP</x:v>
      </x:c>
      <x:c r="K575" s="17" t="str">
        <x:v>SOURCE_NULL</x:v>
      </x:c>
      <x:c r="L575" s="17" t="str">
        <x:v>https://pxweb.irena.org/pxweb/en/IRENASTAT/</x:v>
      </x:c>
      <x:c r="M575" s="17" t="str">
        <x:v>https://pxweb.irena.org/api/v1/en/IRENASTAT/Power%20Capacity%20and%20Generation/Country_ELECCAP_2026_H1_v-PX%201.px</x:v>
      </x:c>
      <x:c r="N575" s="17" t="n">
        <x:v>46263.093028587966</x:v>
      </x:c>
    </x:row>
    <x:row r="576">
      <x:c r="A576" s="17" t="str">
        <x:v>GAP</x:v>
      </x:c>
      <x:c r="B576" s="17" t="str">
        <x:v>renewable_energy</x:v>
      </x:c>
      <x:c r="C576" s="17" t="str">
        <x:v>irena-stat</x:v>
      </x:c>
      <x:c r="D576" s="17" t="str">
        <x:v>2015</x:v>
      </x:c>
      <x:c r="E576" s="17" t="str"/>
      <x:c r="F576" s="17" t="str">
        <x:v>IRENA:CAPACITY:15:GRID_0</x:v>
      </x:c>
      <x:c r="G576" s="17" t="str"/>
      <x:c r="H576" s="17" t="str">
        <x:v>MW</x:v>
      </x:c>
      <x:c r="I576" s="76" t="str"/>
      <x:c r="J576" s="17" t="str">
        <x:v>GAP</x:v>
      </x:c>
      <x:c r="K576" s="17" t="str">
        <x:v>SOURCE_NULL</x:v>
      </x:c>
      <x:c r="L576" s="17" t="str">
        <x:v>https://pxweb.irena.org/pxweb/en/IRENASTAT/</x:v>
      </x:c>
      <x:c r="M576" s="17" t="str">
        <x:v>https://pxweb.irena.org/api/v1/en/IRENASTAT/Power%20Capacity%20and%20Generation/Country_ELECCAP_2026_H1_v-PX%201.px</x:v>
      </x:c>
      <x:c r="N576" s="17" t="n">
        <x:v>46263.093028587966</x:v>
      </x:c>
    </x:row>
    <x:row r="577">
      <x:c r="A577" s="17" t="str">
        <x:v>GAP</x:v>
      </x:c>
      <x:c r="B577" s="17" t="str">
        <x:v>renewable_energy</x:v>
      </x:c>
      <x:c r="C577" s="17" t="str">
        <x:v>irena-stat</x:v>
      </x:c>
      <x:c r="D577" s="17" t="str">
        <x:v>2015</x:v>
      </x:c>
      <x:c r="E577" s="17" t="str"/>
      <x:c r="F577" s="17" t="str">
        <x:v>IRENA:CAPACITY:15:GRID_1</x:v>
      </x:c>
      <x:c r="G577" s="17" t="str"/>
      <x:c r="H577" s="17" t="str">
        <x:v>MW</x:v>
      </x:c>
      <x:c r="I577" s="76" t="str"/>
      <x:c r="J577" s="17" t="str">
        <x:v>GAP</x:v>
      </x:c>
      <x:c r="K577" s="17" t="str">
        <x:v>SOURCE_NULL</x:v>
      </x:c>
      <x:c r="L577" s="17" t="str">
        <x:v>https://pxweb.irena.org/pxweb/en/IRENASTAT/</x:v>
      </x:c>
      <x:c r="M577" s="17" t="str">
        <x:v>https://pxweb.irena.org/api/v1/en/IRENASTAT/Power%20Capacity%20and%20Generation/Country_ELECCAP_2026_H1_v-PX%201.px</x:v>
      </x:c>
      <x:c r="N577" s="17" t="n">
        <x:v>46263.093028587966</x:v>
      </x:c>
    </x:row>
    <x:row r="578">
      <x:c r="A578" s="17" t="str">
        <x:v>GAP</x:v>
      </x:c>
      <x:c r="B578" s="17" t="str">
        <x:v>renewable_energy</x:v>
      </x:c>
      <x:c r="C578" s="17" t="str">
        <x:v>irena-stat</x:v>
      </x:c>
      <x:c r="D578" s="17" t="str">
        <x:v>2015</x:v>
      </x:c>
      <x:c r="E578" s="17" t="str"/>
      <x:c r="F578" s="17" t="str">
        <x:v>IRENA:CAPACITY:16:GRID_1</x:v>
      </x:c>
      <x:c r="G578" s="17" t="str"/>
      <x:c r="H578" s="17" t="str">
        <x:v>MW</x:v>
      </x:c>
      <x:c r="I578" s="76" t="str"/>
      <x:c r="J578" s="17" t="str">
        <x:v>GAP</x:v>
      </x:c>
      <x:c r="K578" s="17" t="str">
        <x:v>SOURCE_NULL</x:v>
      </x:c>
      <x:c r="L578" s="17" t="str">
        <x:v>https://pxweb.irena.org/pxweb/en/IRENASTAT/</x:v>
      </x:c>
      <x:c r="M578" s="17" t="str">
        <x:v>https://pxweb.irena.org/api/v1/en/IRENASTAT/Power%20Capacity%20and%20Generation/Country_ELECCAP_2026_H1_v-PX%201.px</x:v>
      </x:c>
      <x:c r="N578" s="17" t="n">
        <x:v>46263.093028587966</x:v>
      </x:c>
    </x:row>
    <x:row r="579">
      <x:c r="A579" s="17" t="str">
        <x:v>GAP</x:v>
      </x:c>
      <x:c r="B579" s="17" t="str">
        <x:v>renewable_energy</x:v>
      </x:c>
      <x:c r="C579" s="17" t="str">
        <x:v>irena-stat</x:v>
      </x:c>
      <x:c r="D579" s="17" t="str">
        <x:v>2015</x:v>
      </x:c>
      <x:c r="E579" s="17" t="str"/>
      <x:c r="F579" s="17" t="str">
        <x:v>IRENA:CAPACITY:20:GRID_1</x:v>
      </x:c>
      <x:c r="G579" s="17" t="str"/>
      <x:c r="H579" s="17" t="str">
        <x:v>MW</x:v>
      </x:c>
      <x:c r="I579" s="76" t="str"/>
      <x:c r="J579" s="17" t="str">
        <x:v>GAP</x:v>
      </x:c>
      <x:c r="K579" s="17" t="str">
        <x:v>SOURCE_NULL</x:v>
      </x:c>
      <x:c r="L579" s="17" t="str">
        <x:v>https://pxweb.irena.org/pxweb/en/IRENASTAT/</x:v>
      </x:c>
      <x:c r="M579" s="17" t="str">
        <x:v>https://pxweb.irena.org/api/v1/en/IRENASTAT/Power%20Capacity%20and%20Generation/Country_ELECCAP_2026_H1_v-PX%201.px</x:v>
      </x:c>
      <x:c r="N579" s="17" t="n">
        <x:v>46263.093028587966</x:v>
      </x:c>
    </x:row>
    <x:row r="580">
      <x:c r="A580" s="17" t="str">
        <x:v>GAP</x:v>
      </x:c>
      <x:c r="B580" s="17" t="str">
        <x:v>renewable_energy</x:v>
      </x:c>
      <x:c r="C580" s="17" t="str">
        <x:v>irena-stat</x:v>
      </x:c>
      <x:c r="D580" s="17" t="str">
        <x:v>2015</x:v>
      </x:c>
      <x:c r="E580" s="17" t="str"/>
      <x:c r="F580" s="17" t="str">
        <x:v>IRENA:CAPACITY:4:GRID_1</x:v>
      </x:c>
      <x:c r="G580" s="17" t="str"/>
      <x:c r="H580" s="17" t="str">
        <x:v>MW</x:v>
      </x:c>
      <x:c r="I580" s="76" t="str"/>
      <x:c r="J580" s="17" t="str">
        <x:v>GAP</x:v>
      </x:c>
      <x:c r="K580" s="17" t="str">
        <x:v>SOURCE_NULL</x:v>
      </x:c>
      <x:c r="L580" s="17" t="str">
        <x:v>https://pxweb.irena.org/pxweb/en/IRENASTAT/</x:v>
      </x:c>
      <x:c r="M580" s="17" t="str">
        <x:v>https://pxweb.irena.org/api/v1/en/IRENASTAT/Power%20Capacity%20and%20Generation/Country_ELECCAP_2026_H1_v-PX%201.px</x:v>
      </x:c>
      <x:c r="N580" s="17" t="n">
        <x:v>46263.093028587966</x:v>
      </x:c>
    </x:row>
    <x:row r="581">
      <x:c r="A581" s="17" t="str">
        <x:v>GAP</x:v>
      </x:c>
      <x:c r="B581" s="17" t="str">
        <x:v>renewable_energy</x:v>
      </x:c>
      <x:c r="C581" s="17" t="str">
        <x:v>irena-stat</x:v>
      </x:c>
      <x:c r="D581" s="17" t="str">
        <x:v>2015</x:v>
      </x:c>
      <x:c r="E581" s="17" t="str"/>
      <x:c r="F581" s="17" t="str">
        <x:v>IRENA:CAPACITY:5:GRID_1</x:v>
      </x:c>
      <x:c r="G581" s="17" t="str"/>
      <x:c r="H581" s="17" t="str">
        <x:v>MW</x:v>
      </x:c>
      <x:c r="I581" s="76" t="str"/>
      <x:c r="J581" s="17" t="str">
        <x:v>GAP</x:v>
      </x:c>
      <x:c r="K581" s="17" t="str">
        <x:v>SOURCE_NULL</x:v>
      </x:c>
      <x:c r="L581" s="17" t="str">
        <x:v>https://pxweb.irena.org/pxweb/en/IRENASTAT/</x:v>
      </x:c>
      <x:c r="M581" s="17" t="str">
        <x:v>https://pxweb.irena.org/api/v1/en/IRENASTAT/Power%20Capacity%20and%20Generation/Country_ELECCAP_2026_H1_v-PX%201.px</x:v>
      </x:c>
      <x:c r="N581" s="17" t="n">
        <x:v>46263.093028587966</x:v>
      </x:c>
    </x:row>
    <x:row r="582">
      <x:c r="A582" s="17" t="str">
        <x:v>GAP</x:v>
      </x:c>
      <x:c r="B582" s="17" t="str">
        <x:v>renewable_energy</x:v>
      </x:c>
      <x:c r="C582" s="17" t="str">
        <x:v>irena-stat</x:v>
      </x:c>
      <x:c r="D582" s="17" t="str">
        <x:v>2015</x:v>
      </x:c>
      <x:c r="E582" s="17" t="str"/>
      <x:c r="F582" s="17" t="str">
        <x:v>IRENA:CAPACITY:7:GRID_1</x:v>
      </x:c>
      <x:c r="G582" s="17" t="str"/>
      <x:c r="H582" s="17" t="str">
        <x:v>MW</x:v>
      </x:c>
      <x:c r="I582" s="76" t="str"/>
      <x:c r="J582" s="17" t="str">
        <x:v>GAP</x:v>
      </x:c>
      <x:c r="K582" s="17" t="str">
        <x:v>SOURCE_NULL</x:v>
      </x:c>
      <x:c r="L582" s="17" t="str">
        <x:v>https://pxweb.irena.org/pxweb/en/IRENASTAT/</x:v>
      </x:c>
      <x:c r="M582" s="17" t="str">
        <x:v>https://pxweb.irena.org/api/v1/en/IRENASTAT/Power%20Capacity%20and%20Generation/Country_ELECCAP_2026_H1_v-PX%201.px</x:v>
      </x:c>
      <x:c r="N582" s="17" t="n">
        <x:v>46263.093028587966</x:v>
      </x:c>
    </x:row>
    <x:row r="583">
      <x:c r="A583" s="17" t="str">
        <x:v>GAP</x:v>
      </x:c>
      <x:c r="B583" s="17" t="str">
        <x:v>renewable_energy</x:v>
      </x:c>
      <x:c r="C583" s="17" t="str">
        <x:v>irena-stat</x:v>
      </x:c>
      <x:c r="D583" s="17" t="str">
        <x:v>2015</x:v>
      </x:c>
      <x:c r="E583" s="17" t="str"/>
      <x:c r="F583" s="17" t="str">
        <x:v>IRENA:GENERATION:12:GRID_2</x:v>
      </x:c>
      <x:c r="G583" s="17" t="str"/>
      <x:c r="H583" s="17" t="str">
        <x:v>GWh</x:v>
      </x:c>
      <x:c r="I583" s="76" t="str"/>
      <x:c r="J583" s="17" t="str">
        <x:v>GAP</x:v>
      </x:c>
      <x:c r="K583" s="17" t="str">
        <x:v>SOURCE_NULL</x:v>
      </x:c>
      <x:c r="L583" s="17" t="str">
        <x:v>https://pxweb.irena.org/pxweb/en/IRENASTAT/</x:v>
      </x:c>
      <x:c r="M583" s="17" t="str">
        <x:v>https://pxweb.irena.org/api/v1/en/IRENASTAT/Power%20Capacity%20and%20Generation/Country_ELECGEN_2025_H2_v-PX%201.px</x:v>
      </x:c>
      <x:c r="N583" s="17" t="n">
        <x:v>46263.093028587966</x:v>
      </x:c>
    </x:row>
    <x:row r="584">
      <x:c r="A584" s="17" t="str">
        <x:v>GAP</x:v>
      </x:c>
      <x:c r="B584" s="17" t="str">
        <x:v>renewable_energy</x:v>
      </x:c>
      <x:c r="C584" s="17" t="str">
        <x:v>irena-stat</x:v>
      </x:c>
      <x:c r="D584" s="17" t="str">
        <x:v>2016</x:v>
      </x:c>
      <x:c r="E584" s="17" t="str"/>
      <x:c r="F584" s="17" t="str">
        <x:v>IRENA:CAPACITY:10:GRID_1</x:v>
      </x:c>
      <x:c r="G584" s="17" t="str"/>
      <x:c r="H584" s="17" t="str">
        <x:v>MW</x:v>
      </x:c>
      <x:c r="I584" s="76" t="str"/>
      <x:c r="J584" s="17" t="str">
        <x:v>GAP</x:v>
      </x:c>
      <x:c r="K584" s="17" t="str">
        <x:v>SOURCE_NULL</x:v>
      </x:c>
      <x:c r="L584" s="17" t="str">
        <x:v>https://pxweb.irena.org/pxweb/en/IRENASTAT/</x:v>
      </x:c>
      <x:c r="M584" s="17" t="str">
        <x:v>https://pxweb.irena.org/api/v1/en/IRENASTAT/Power%20Capacity%20and%20Generation/Country_ELECCAP_2026_H1_v-PX%201.px</x:v>
      </x:c>
      <x:c r="N584" s="17" t="n">
        <x:v>46263.093028587966</x:v>
      </x:c>
    </x:row>
    <x:row r="585">
      <x:c r="A585" s="17" t="str">
        <x:v>GAP</x:v>
      </x:c>
      <x:c r="B585" s="17" t="str">
        <x:v>renewable_energy</x:v>
      </x:c>
      <x:c r="C585" s="17" t="str">
        <x:v>irena-stat</x:v>
      </x:c>
      <x:c r="D585" s="17" t="str">
        <x:v>2016</x:v>
      </x:c>
      <x:c r="E585" s="17" t="str"/>
      <x:c r="F585" s="17" t="str">
        <x:v>IRENA:CAPACITY:15:GRID_0</x:v>
      </x:c>
      <x:c r="G585" s="17" t="str"/>
      <x:c r="H585" s="17" t="str">
        <x:v>MW</x:v>
      </x:c>
      <x:c r="I585" s="76" t="str"/>
      <x:c r="J585" s="17" t="str">
        <x:v>GAP</x:v>
      </x:c>
      <x:c r="K585" s="17" t="str">
        <x:v>SOURCE_NULL</x:v>
      </x:c>
      <x:c r="L585" s="17" t="str">
        <x:v>https://pxweb.irena.org/pxweb/en/IRENASTAT/</x:v>
      </x:c>
      <x:c r="M585" s="17" t="str">
        <x:v>https://pxweb.irena.org/api/v1/en/IRENASTAT/Power%20Capacity%20and%20Generation/Country_ELECCAP_2026_H1_v-PX%201.px</x:v>
      </x:c>
      <x:c r="N585" s="17" t="n">
        <x:v>46263.093028587966</x:v>
      </x:c>
    </x:row>
    <x:row r="586">
      <x:c r="A586" s="17" t="str">
        <x:v>GAP</x:v>
      </x:c>
      <x:c r="B586" s="17" t="str">
        <x:v>renewable_energy</x:v>
      </x:c>
      <x:c r="C586" s="17" t="str">
        <x:v>irena-stat</x:v>
      </x:c>
      <x:c r="D586" s="17" t="str">
        <x:v>2016</x:v>
      </x:c>
      <x:c r="E586" s="17" t="str"/>
      <x:c r="F586" s="17" t="str">
        <x:v>IRENA:CAPACITY:15:GRID_1</x:v>
      </x:c>
      <x:c r="G586" s="17" t="str"/>
      <x:c r="H586" s="17" t="str">
        <x:v>MW</x:v>
      </x:c>
      <x:c r="I586" s="76" t="str"/>
      <x:c r="J586" s="17" t="str">
        <x:v>GAP</x:v>
      </x:c>
      <x:c r="K586" s="17" t="str">
        <x:v>SOURCE_NULL</x:v>
      </x:c>
      <x:c r="L586" s="17" t="str">
        <x:v>https://pxweb.irena.org/pxweb/en/IRENASTAT/</x:v>
      </x:c>
      <x:c r="M586" s="17" t="str">
        <x:v>https://pxweb.irena.org/api/v1/en/IRENASTAT/Power%20Capacity%20and%20Generation/Country_ELECCAP_2026_H1_v-PX%201.px</x:v>
      </x:c>
      <x:c r="N586" s="17" t="n">
        <x:v>46263.093028587966</x:v>
      </x:c>
    </x:row>
    <x:row r="587">
      <x:c r="A587" s="17" t="str">
        <x:v>GAP</x:v>
      </x:c>
      <x:c r="B587" s="17" t="str">
        <x:v>renewable_energy</x:v>
      </x:c>
      <x:c r="C587" s="17" t="str">
        <x:v>irena-stat</x:v>
      </x:c>
      <x:c r="D587" s="17" t="str">
        <x:v>2016</x:v>
      </x:c>
      <x:c r="E587" s="17" t="str"/>
      <x:c r="F587" s="17" t="str">
        <x:v>IRENA:CAPACITY:16:GRID_1</x:v>
      </x:c>
      <x:c r="G587" s="17" t="str"/>
      <x:c r="H587" s="17" t="str">
        <x:v>MW</x:v>
      </x:c>
      <x:c r="I587" s="76" t="str"/>
      <x:c r="J587" s="17" t="str">
        <x:v>GAP</x:v>
      </x:c>
      <x:c r="K587" s="17" t="str">
        <x:v>SOURCE_NULL</x:v>
      </x:c>
      <x:c r="L587" s="17" t="str">
        <x:v>https://pxweb.irena.org/pxweb/en/IRENASTAT/</x:v>
      </x:c>
      <x:c r="M587" s="17" t="str">
        <x:v>https://pxweb.irena.org/api/v1/en/IRENASTAT/Power%20Capacity%20and%20Generation/Country_ELECCAP_2026_H1_v-PX%201.px</x:v>
      </x:c>
      <x:c r="N587" s="17" t="n">
        <x:v>46263.093028587966</x:v>
      </x:c>
    </x:row>
    <x:row r="588">
      <x:c r="A588" s="17" t="str">
        <x:v>GAP</x:v>
      </x:c>
      <x:c r="B588" s="17" t="str">
        <x:v>renewable_energy</x:v>
      </x:c>
      <x:c r="C588" s="17" t="str">
        <x:v>irena-stat</x:v>
      </x:c>
      <x:c r="D588" s="17" t="str">
        <x:v>2016</x:v>
      </x:c>
      <x:c r="E588" s="17" t="str"/>
      <x:c r="F588" s="17" t="str">
        <x:v>IRENA:CAPACITY:20:GRID_1</x:v>
      </x:c>
      <x:c r="G588" s="17" t="str"/>
      <x:c r="H588" s="17" t="str">
        <x:v>MW</x:v>
      </x:c>
      <x:c r="I588" s="76" t="str"/>
      <x:c r="J588" s="17" t="str">
        <x:v>GAP</x:v>
      </x:c>
      <x:c r="K588" s="17" t="str">
        <x:v>SOURCE_NULL</x:v>
      </x:c>
      <x:c r="L588" s="17" t="str">
        <x:v>https://pxweb.irena.org/pxweb/en/IRENASTAT/</x:v>
      </x:c>
      <x:c r="M588" s="17" t="str">
        <x:v>https://pxweb.irena.org/api/v1/en/IRENASTAT/Power%20Capacity%20and%20Generation/Country_ELECCAP_2026_H1_v-PX%201.px</x:v>
      </x:c>
      <x:c r="N588" s="17" t="n">
        <x:v>46263.093028587966</x:v>
      </x:c>
    </x:row>
    <x:row r="589">
      <x:c r="A589" s="17" t="str">
        <x:v>GAP</x:v>
      </x:c>
      <x:c r="B589" s="17" t="str">
        <x:v>renewable_energy</x:v>
      </x:c>
      <x:c r="C589" s="17" t="str">
        <x:v>irena-stat</x:v>
      </x:c>
      <x:c r="D589" s="17" t="str">
        <x:v>2016</x:v>
      </x:c>
      <x:c r="E589" s="17" t="str"/>
      <x:c r="F589" s="17" t="str">
        <x:v>IRENA:CAPACITY:4:GRID_1</x:v>
      </x:c>
      <x:c r="G589" s="17" t="str"/>
      <x:c r="H589" s="17" t="str">
        <x:v>MW</x:v>
      </x:c>
      <x:c r="I589" s="76" t="str"/>
      <x:c r="J589" s="17" t="str">
        <x:v>GAP</x:v>
      </x:c>
      <x:c r="K589" s="17" t="str">
        <x:v>SOURCE_NULL</x:v>
      </x:c>
      <x:c r="L589" s="17" t="str">
        <x:v>https://pxweb.irena.org/pxweb/en/IRENASTAT/</x:v>
      </x:c>
      <x:c r="M589" s="17" t="str">
        <x:v>https://pxweb.irena.org/api/v1/en/IRENASTAT/Power%20Capacity%20and%20Generation/Country_ELECCAP_2026_H1_v-PX%201.px</x:v>
      </x:c>
      <x:c r="N589" s="17" t="n">
        <x:v>46263.093028587966</x:v>
      </x:c>
    </x:row>
    <x:row r="590">
      <x:c r="A590" s="17" t="str">
        <x:v>GAP</x:v>
      </x:c>
      <x:c r="B590" s="17" t="str">
        <x:v>renewable_energy</x:v>
      </x:c>
      <x:c r="C590" s="17" t="str">
        <x:v>irena-stat</x:v>
      </x:c>
      <x:c r="D590" s="17" t="str">
        <x:v>2016</x:v>
      </x:c>
      <x:c r="E590" s="17" t="str"/>
      <x:c r="F590" s="17" t="str">
        <x:v>IRENA:CAPACITY:5:GRID_1</x:v>
      </x:c>
      <x:c r="G590" s="17" t="str"/>
      <x:c r="H590" s="17" t="str">
        <x:v>MW</x:v>
      </x:c>
      <x:c r="I590" s="76" t="str"/>
      <x:c r="J590" s="17" t="str">
        <x:v>GAP</x:v>
      </x:c>
      <x:c r="K590" s="17" t="str">
        <x:v>SOURCE_NULL</x:v>
      </x:c>
      <x:c r="L590" s="17" t="str">
        <x:v>https://pxweb.irena.org/pxweb/en/IRENASTAT/</x:v>
      </x:c>
      <x:c r="M590" s="17" t="str">
        <x:v>https://pxweb.irena.org/api/v1/en/IRENASTAT/Power%20Capacity%20and%20Generation/Country_ELECCAP_2026_H1_v-PX%201.px</x:v>
      </x:c>
      <x:c r="N590" s="17" t="n">
        <x:v>46263.093028587966</x:v>
      </x:c>
    </x:row>
    <x:row r="591">
      <x:c r="A591" s="17" t="str">
        <x:v>GAP</x:v>
      </x:c>
      <x:c r="B591" s="17" t="str">
        <x:v>renewable_energy</x:v>
      </x:c>
      <x:c r="C591" s="17" t="str">
        <x:v>irena-stat</x:v>
      </x:c>
      <x:c r="D591" s="17" t="str">
        <x:v>2016</x:v>
      </x:c>
      <x:c r="E591" s="17" t="str"/>
      <x:c r="F591" s="17" t="str">
        <x:v>IRENA:CAPACITY:7:GRID_1</x:v>
      </x:c>
      <x:c r="G591" s="17" t="str"/>
      <x:c r="H591" s="17" t="str">
        <x:v>MW</x:v>
      </x:c>
      <x:c r="I591" s="76" t="str"/>
      <x:c r="J591" s="17" t="str">
        <x:v>GAP</x:v>
      </x:c>
      <x:c r="K591" s="17" t="str">
        <x:v>SOURCE_NULL</x:v>
      </x:c>
      <x:c r="L591" s="17" t="str">
        <x:v>https://pxweb.irena.org/pxweb/en/IRENASTAT/</x:v>
      </x:c>
      <x:c r="M591" s="17" t="str">
        <x:v>https://pxweb.irena.org/api/v1/en/IRENASTAT/Power%20Capacity%20and%20Generation/Country_ELECCAP_2026_H1_v-PX%201.px</x:v>
      </x:c>
      <x:c r="N591" s="17" t="n">
        <x:v>46263.093028587966</x:v>
      </x:c>
    </x:row>
    <x:row r="592">
      <x:c r="A592" s="17" t="str">
        <x:v>GAP</x:v>
      </x:c>
      <x:c r="B592" s="17" t="str">
        <x:v>renewable_energy</x:v>
      </x:c>
      <x:c r="C592" s="17" t="str">
        <x:v>irena-stat</x:v>
      </x:c>
      <x:c r="D592" s="17" t="str">
        <x:v>2016</x:v>
      </x:c>
      <x:c r="E592" s="17" t="str"/>
      <x:c r="F592" s="17" t="str">
        <x:v>IRENA:GENERATION:12:GRID_2</x:v>
      </x:c>
      <x:c r="G592" s="17" t="str"/>
      <x:c r="H592" s="17" t="str">
        <x:v>GWh</x:v>
      </x:c>
      <x:c r="I592" s="76" t="str"/>
      <x:c r="J592" s="17" t="str">
        <x:v>GAP</x:v>
      </x:c>
      <x:c r="K592" s="17" t="str">
        <x:v>SOURCE_NULL</x:v>
      </x:c>
      <x:c r="L592" s="17" t="str">
        <x:v>https://pxweb.irena.org/pxweb/en/IRENASTAT/</x:v>
      </x:c>
      <x:c r="M592" s="17" t="str">
        <x:v>https://pxweb.irena.org/api/v1/en/IRENASTAT/Power%20Capacity%20and%20Generation/Country_ELECGEN_2025_H2_v-PX%201.px</x:v>
      </x:c>
      <x:c r="N592" s="17" t="n">
        <x:v>46263.093028587966</x:v>
      </x:c>
    </x:row>
    <x:row r="593">
      <x:c r="A593" s="17" t="str">
        <x:v>GAP</x:v>
      </x:c>
      <x:c r="B593" s="17" t="str">
        <x:v>renewable_energy</x:v>
      </x:c>
      <x:c r="C593" s="17" t="str">
        <x:v>irena-stat</x:v>
      </x:c>
      <x:c r="D593" s="17" t="str">
        <x:v>2017</x:v>
      </x:c>
      <x:c r="E593" s="17" t="str"/>
      <x:c r="F593" s="17" t="str">
        <x:v>IRENA:CAPACITY:10:GRID_1</x:v>
      </x:c>
      <x:c r="G593" s="17" t="str"/>
      <x:c r="H593" s="17" t="str">
        <x:v>MW</x:v>
      </x:c>
      <x:c r="I593" s="76" t="str"/>
      <x:c r="J593" s="17" t="str">
        <x:v>GAP</x:v>
      </x:c>
      <x:c r="K593" s="17" t="str">
        <x:v>SOURCE_NULL</x:v>
      </x:c>
      <x:c r="L593" s="17" t="str">
        <x:v>https://pxweb.irena.org/pxweb/en/IRENASTAT/</x:v>
      </x:c>
      <x:c r="M593" s="17" t="str">
        <x:v>https://pxweb.irena.org/api/v1/en/IRENASTAT/Power%20Capacity%20and%20Generation/Country_ELECCAP_2026_H1_v-PX%201.px</x:v>
      </x:c>
      <x:c r="N593" s="17" t="n">
        <x:v>46263.093028587966</x:v>
      </x:c>
    </x:row>
    <x:row r="594">
      <x:c r="A594" s="17" t="str">
        <x:v>GAP</x:v>
      </x:c>
      <x:c r="B594" s="17" t="str">
        <x:v>renewable_energy</x:v>
      </x:c>
      <x:c r="C594" s="17" t="str">
        <x:v>irena-stat</x:v>
      </x:c>
      <x:c r="D594" s="17" t="str">
        <x:v>2017</x:v>
      </x:c>
      <x:c r="E594" s="17" t="str"/>
      <x:c r="F594" s="17" t="str">
        <x:v>IRENA:CAPACITY:15:GRID_0</x:v>
      </x:c>
      <x:c r="G594" s="17" t="str"/>
      <x:c r="H594" s="17" t="str">
        <x:v>MW</x:v>
      </x:c>
      <x:c r="I594" s="76" t="str"/>
      <x:c r="J594" s="17" t="str">
        <x:v>GAP</x:v>
      </x:c>
      <x:c r="K594" s="17" t="str">
        <x:v>SOURCE_NULL</x:v>
      </x:c>
      <x:c r="L594" s="17" t="str">
        <x:v>https://pxweb.irena.org/pxweb/en/IRENASTAT/</x:v>
      </x:c>
      <x:c r="M594" s="17" t="str">
        <x:v>https://pxweb.irena.org/api/v1/en/IRENASTAT/Power%20Capacity%20and%20Generation/Country_ELECCAP_2026_H1_v-PX%201.px</x:v>
      </x:c>
      <x:c r="N594" s="17" t="n">
        <x:v>46263.093028587966</x:v>
      </x:c>
    </x:row>
    <x:row r="595">
      <x:c r="A595" s="17" t="str">
        <x:v>GAP</x:v>
      </x:c>
      <x:c r="B595" s="17" t="str">
        <x:v>renewable_energy</x:v>
      </x:c>
      <x:c r="C595" s="17" t="str">
        <x:v>irena-stat</x:v>
      </x:c>
      <x:c r="D595" s="17" t="str">
        <x:v>2017</x:v>
      </x:c>
      <x:c r="E595" s="17" t="str"/>
      <x:c r="F595" s="17" t="str">
        <x:v>IRENA:CAPACITY:15:GRID_1</x:v>
      </x:c>
      <x:c r="G595" s="17" t="str"/>
      <x:c r="H595" s="17" t="str">
        <x:v>MW</x:v>
      </x:c>
      <x:c r="I595" s="76" t="str"/>
      <x:c r="J595" s="17" t="str">
        <x:v>GAP</x:v>
      </x:c>
      <x:c r="K595" s="17" t="str">
        <x:v>SOURCE_NULL</x:v>
      </x:c>
      <x:c r="L595" s="17" t="str">
        <x:v>https://pxweb.irena.org/pxweb/en/IRENASTAT/</x:v>
      </x:c>
      <x:c r="M595" s="17" t="str">
        <x:v>https://pxweb.irena.org/api/v1/en/IRENASTAT/Power%20Capacity%20and%20Generation/Country_ELECCAP_2026_H1_v-PX%201.px</x:v>
      </x:c>
      <x:c r="N595" s="17" t="n">
        <x:v>46263.093028587966</x:v>
      </x:c>
    </x:row>
    <x:row r="596">
      <x:c r="A596" s="17" t="str">
        <x:v>GAP</x:v>
      </x:c>
      <x:c r="B596" s="17" t="str">
        <x:v>renewable_energy</x:v>
      </x:c>
      <x:c r="C596" s="17" t="str">
        <x:v>irena-stat</x:v>
      </x:c>
      <x:c r="D596" s="17" t="str">
        <x:v>2017</x:v>
      </x:c>
      <x:c r="E596" s="17" t="str"/>
      <x:c r="F596" s="17" t="str">
        <x:v>IRENA:CAPACITY:16:GRID_1</x:v>
      </x:c>
      <x:c r="G596" s="17" t="str"/>
      <x:c r="H596" s="17" t="str">
        <x:v>MW</x:v>
      </x:c>
      <x:c r="I596" s="76" t="str"/>
      <x:c r="J596" s="17" t="str">
        <x:v>GAP</x:v>
      </x:c>
      <x:c r="K596" s="17" t="str">
        <x:v>SOURCE_NULL</x:v>
      </x:c>
      <x:c r="L596" s="17" t="str">
        <x:v>https://pxweb.irena.org/pxweb/en/IRENASTAT/</x:v>
      </x:c>
      <x:c r="M596" s="17" t="str">
        <x:v>https://pxweb.irena.org/api/v1/en/IRENASTAT/Power%20Capacity%20and%20Generation/Country_ELECCAP_2026_H1_v-PX%201.px</x:v>
      </x:c>
      <x:c r="N596" s="17" t="n">
        <x:v>46263.093028587966</x:v>
      </x:c>
    </x:row>
    <x:row r="597">
      <x:c r="A597" s="17" t="str">
        <x:v>GAP</x:v>
      </x:c>
      <x:c r="B597" s="17" t="str">
        <x:v>renewable_energy</x:v>
      </x:c>
      <x:c r="C597" s="17" t="str">
        <x:v>irena-stat</x:v>
      </x:c>
      <x:c r="D597" s="17" t="str">
        <x:v>2017</x:v>
      </x:c>
      <x:c r="E597" s="17" t="str"/>
      <x:c r="F597" s="17" t="str">
        <x:v>IRENA:CAPACITY:20:GRID_1</x:v>
      </x:c>
      <x:c r="G597" s="17" t="str"/>
      <x:c r="H597" s="17" t="str">
        <x:v>MW</x:v>
      </x:c>
      <x:c r="I597" s="76" t="str"/>
      <x:c r="J597" s="17" t="str">
        <x:v>GAP</x:v>
      </x:c>
      <x:c r="K597" s="17" t="str">
        <x:v>SOURCE_NULL</x:v>
      </x:c>
      <x:c r="L597" s="17" t="str">
        <x:v>https://pxweb.irena.org/pxweb/en/IRENASTAT/</x:v>
      </x:c>
      <x:c r="M597" s="17" t="str">
        <x:v>https://pxweb.irena.org/api/v1/en/IRENASTAT/Power%20Capacity%20and%20Generation/Country_ELECCAP_2026_H1_v-PX%201.px</x:v>
      </x:c>
      <x:c r="N597" s="17" t="n">
        <x:v>46263.093028587966</x:v>
      </x:c>
    </x:row>
    <x:row r="598">
      <x:c r="A598" s="17" t="str">
        <x:v>GAP</x:v>
      </x:c>
      <x:c r="B598" s="17" t="str">
        <x:v>renewable_energy</x:v>
      </x:c>
      <x:c r="C598" s="17" t="str">
        <x:v>irena-stat</x:v>
      </x:c>
      <x:c r="D598" s="17" t="str">
        <x:v>2017</x:v>
      </x:c>
      <x:c r="E598" s="17" t="str"/>
      <x:c r="F598" s="17" t="str">
        <x:v>IRENA:CAPACITY:4:GRID_1</x:v>
      </x:c>
      <x:c r="G598" s="17" t="str"/>
      <x:c r="H598" s="17" t="str">
        <x:v>MW</x:v>
      </x:c>
      <x:c r="I598" s="76" t="str"/>
      <x:c r="J598" s="17" t="str">
        <x:v>GAP</x:v>
      </x:c>
      <x:c r="K598" s="17" t="str">
        <x:v>SOURCE_NULL</x:v>
      </x:c>
      <x:c r="L598" s="17" t="str">
        <x:v>https://pxweb.irena.org/pxweb/en/IRENASTAT/</x:v>
      </x:c>
      <x:c r="M598" s="17" t="str">
        <x:v>https://pxweb.irena.org/api/v1/en/IRENASTAT/Power%20Capacity%20and%20Generation/Country_ELECCAP_2026_H1_v-PX%201.px</x:v>
      </x:c>
      <x:c r="N598" s="17" t="n">
        <x:v>46263.093028587966</x:v>
      </x:c>
    </x:row>
    <x:row r="599">
      <x:c r="A599" s="17" t="str">
        <x:v>GAP</x:v>
      </x:c>
      <x:c r="B599" s="17" t="str">
        <x:v>renewable_energy</x:v>
      </x:c>
      <x:c r="C599" s="17" t="str">
        <x:v>irena-stat</x:v>
      </x:c>
      <x:c r="D599" s="17" t="str">
        <x:v>2017</x:v>
      </x:c>
      <x:c r="E599" s="17" t="str"/>
      <x:c r="F599" s="17" t="str">
        <x:v>IRENA:CAPACITY:5:GRID_1</x:v>
      </x:c>
      <x:c r="G599" s="17" t="str"/>
      <x:c r="H599" s="17" t="str">
        <x:v>MW</x:v>
      </x:c>
      <x:c r="I599" s="76" t="str"/>
      <x:c r="J599" s="17" t="str">
        <x:v>GAP</x:v>
      </x:c>
      <x:c r="K599" s="17" t="str">
        <x:v>SOURCE_NULL</x:v>
      </x:c>
      <x:c r="L599" s="17" t="str">
        <x:v>https://pxweb.irena.org/pxweb/en/IRENASTAT/</x:v>
      </x:c>
      <x:c r="M599" s="17" t="str">
        <x:v>https://pxweb.irena.org/api/v1/en/IRENASTAT/Power%20Capacity%20and%20Generation/Country_ELECCAP_2026_H1_v-PX%201.px</x:v>
      </x:c>
      <x:c r="N599" s="17" t="n">
        <x:v>46263.093028587966</x:v>
      </x:c>
    </x:row>
    <x:row r="600">
      <x:c r="A600" s="17" t="str">
        <x:v>GAP</x:v>
      </x:c>
      <x:c r="B600" s="17" t="str">
        <x:v>renewable_energy</x:v>
      </x:c>
      <x:c r="C600" s="17" t="str">
        <x:v>irena-stat</x:v>
      </x:c>
      <x:c r="D600" s="17" t="str">
        <x:v>2017</x:v>
      </x:c>
      <x:c r="E600" s="17" t="str"/>
      <x:c r="F600" s="17" t="str">
        <x:v>IRENA:CAPACITY:7:GRID_1</x:v>
      </x:c>
      <x:c r="G600" s="17" t="str"/>
      <x:c r="H600" s="17" t="str">
        <x:v>MW</x:v>
      </x:c>
      <x:c r="I600" s="76" t="str"/>
      <x:c r="J600" s="17" t="str">
        <x:v>GAP</x:v>
      </x:c>
      <x:c r="K600" s="17" t="str">
        <x:v>SOURCE_NULL</x:v>
      </x:c>
      <x:c r="L600" s="17" t="str">
        <x:v>https://pxweb.irena.org/pxweb/en/IRENASTAT/</x:v>
      </x:c>
      <x:c r="M600" s="17" t="str">
        <x:v>https://pxweb.irena.org/api/v1/en/IRENASTAT/Power%20Capacity%20and%20Generation/Country_ELECCAP_2026_H1_v-PX%201.px</x:v>
      </x:c>
      <x:c r="N600" s="17" t="n">
        <x:v>46263.093028587966</x:v>
      </x:c>
    </x:row>
    <x:row r="601">
      <x:c r="A601" s="17" t="str">
        <x:v>GAP</x:v>
      </x:c>
      <x:c r="B601" s="17" t="str">
        <x:v>renewable_energy</x:v>
      </x:c>
      <x:c r="C601" s="17" t="str">
        <x:v>irena-stat</x:v>
      </x:c>
      <x:c r="D601" s="17" t="str">
        <x:v>2017</x:v>
      </x:c>
      <x:c r="E601" s="17" t="str"/>
      <x:c r="F601" s="17" t="str">
        <x:v>IRENA:GENERATION:12:GRID_2</x:v>
      </x:c>
      <x:c r="G601" s="17" t="str"/>
      <x:c r="H601" s="17" t="str">
        <x:v>GWh</x:v>
      </x:c>
      <x:c r="I601" s="76" t="str"/>
      <x:c r="J601" s="17" t="str">
        <x:v>GAP</x:v>
      </x:c>
      <x:c r="K601" s="17" t="str">
        <x:v>SOURCE_NULL</x:v>
      </x:c>
      <x:c r="L601" s="17" t="str">
        <x:v>https://pxweb.irena.org/pxweb/en/IRENASTAT/</x:v>
      </x:c>
      <x:c r="M601" s="17" t="str">
        <x:v>https://pxweb.irena.org/api/v1/en/IRENASTAT/Power%20Capacity%20and%20Generation/Country_ELECGEN_2025_H2_v-PX%201.px</x:v>
      </x:c>
      <x:c r="N601" s="17" t="n">
        <x:v>46263.093028587966</x:v>
      </x:c>
    </x:row>
    <x:row r="602">
      <x:c r="A602" s="17" t="str">
        <x:v>GAP</x:v>
      </x:c>
      <x:c r="B602" s="17" t="str">
        <x:v>renewable_energy</x:v>
      </x:c>
      <x:c r="C602" s="17" t="str">
        <x:v>irena-stat</x:v>
      </x:c>
      <x:c r="D602" s="17" t="str">
        <x:v>2018</x:v>
      </x:c>
      <x:c r="E602" s="17" t="str"/>
      <x:c r="F602" s="17" t="str">
        <x:v>IRENA:CAPACITY:10:GRID_1</x:v>
      </x:c>
      <x:c r="G602" s="17" t="str"/>
      <x:c r="H602" s="17" t="str">
        <x:v>MW</x:v>
      </x:c>
      <x:c r="I602" s="76" t="str"/>
      <x:c r="J602" s="17" t="str">
        <x:v>GAP</x:v>
      </x:c>
      <x:c r="K602" s="17" t="str">
        <x:v>SOURCE_NULL</x:v>
      </x:c>
      <x:c r="L602" s="17" t="str">
        <x:v>https://pxweb.irena.org/pxweb/en/IRENASTAT/</x:v>
      </x:c>
      <x:c r="M602" s="17" t="str">
        <x:v>https://pxweb.irena.org/api/v1/en/IRENASTAT/Power%20Capacity%20and%20Generation/Country_ELECCAP_2026_H1_v-PX%201.px</x:v>
      </x:c>
      <x:c r="N602" s="17" t="n">
        <x:v>46263.093028587966</x:v>
      </x:c>
    </x:row>
    <x:row r="603">
      <x:c r="A603" s="17" t="str">
        <x:v>GAP</x:v>
      </x:c>
      <x:c r="B603" s="17" t="str">
        <x:v>renewable_energy</x:v>
      </x:c>
      <x:c r="C603" s="17" t="str">
        <x:v>irena-stat</x:v>
      </x:c>
      <x:c r="D603" s="17" t="str">
        <x:v>2018</x:v>
      </x:c>
      <x:c r="E603" s="17" t="str"/>
      <x:c r="F603" s="17" t="str">
        <x:v>IRENA:CAPACITY:15:GRID_0</x:v>
      </x:c>
      <x:c r="G603" s="17" t="str"/>
      <x:c r="H603" s="17" t="str">
        <x:v>MW</x:v>
      </x:c>
      <x:c r="I603" s="76" t="str"/>
      <x:c r="J603" s="17" t="str">
        <x:v>GAP</x:v>
      </x:c>
      <x:c r="K603" s="17" t="str">
        <x:v>SOURCE_NULL</x:v>
      </x:c>
      <x:c r="L603" s="17" t="str">
        <x:v>https://pxweb.irena.org/pxweb/en/IRENASTAT/</x:v>
      </x:c>
      <x:c r="M603" s="17" t="str">
        <x:v>https://pxweb.irena.org/api/v1/en/IRENASTAT/Power%20Capacity%20and%20Generation/Country_ELECCAP_2026_H1_v-PX%201.px</x:v>
      </x:c>
      <x:c r="N603" s="17" t="n">
        <x:v>46263.093028587966</x:v>
      </x:c>
    </x:row>
    <x:row r="604">
      <x:c r="A604" s="17" t="str">
        <x:v>GAP</x:v>
      </x:c>
      <x:c r="B604" s="17" t="str">
        <x:v>renewable_energy</x:v>
      </x:c>
      <x:c r="C604" s="17" t="str">
        <x:v>irena-stat</x:v>
      </x:c>
      <x:c r="D604" s="17" t="str">
        <x:v>2018</x:v>
      </x:c>
      <x:c r="E604" s="17" t="str"/>
      <x:c r="F604" s="17" t="str">
        <x:v>IRENA:CAPACITY:15:GRID_1</x:v>
      </x:c>
      <x:c r="G604" s="17" t="str"/>
      <x:c r="H604" s="17" t="str">
        <x:v>MW</x:v>
      </x:c>
      <x:c r="I604" s="76" t="str"/>
      <x:c r="J604" s="17" t="str">
        <x:v>GAP</x:v>
      </x:c>
      <x:c r="K604" s="17" t="str">
        <x:v>SOURCE_NULL</x:v>
      </x:c>
      <x:c r="L604" s="17" t="str">
        <x:v>https://pxweb.irena.org/pxweb/en/IRENASTAT/</x:v>
      </x:c>
      <x:c r="M604" s="17" t="str">
        <x:v>https://pxweb.irena.org/api/v1/en/IRENASTAT/Power%20Capacity%20and%20Generation/Country_ELECCAP_2026_H1_v-PX%201.px</x:v>
      </x:c>
      <x:c r="N604" s="17" t="n">
        <x:v>46263.093028587966</x:v>
      </x:c>
    </x:row>
    <x:row r="605">
      <x:c r="A605" s="17" t="str">
        <x:v>GAP</x:v>
      </x:c>
      <x:c r="B605" s="17" t="str">
        <x:v>renewable_energy</x:v>
      </x:c>
      <x:c r="C605" s="17" t="str">
        <x:v>irena-stat</x:v>
      </x:c>
      <x:c r="D605" s="17" t="str">
        <x:v>2018</x:v>
      </x:c>
      <x:c r="E605" s="17" t="str"/>
      <x:c r="F605" s="17" t="str">
        <x:v>IRENA:CAPACITY:16:GRID_1</x:v>
      </x:c>
      <x:c r="G605" s="17" t="str"/>
      <x:c r="H605" s="17" t="str">
        <x:v>MW</x:v>
      </x:c>
      <x:c r="I605" s="76" t="str"/>
      <x:c r="J605" s="17" t="str">
        <x:v>GAP</x:v>
      </x:c>
      <x:c r="K605" s="17" t="str">
        <x:v>SOURCE_NULL</x:v>
      </x:c>
      <x:c r="L605" s="17" t="str">
        <x:v>https://pxweb.irena.org/pxweb/en/IRENASTAT/</x:v>
      </x:c>
      <x:c r="M605" s="17" t="str">
        <x:v>https://pxweb.irena.org/api/v1/en/IRENASTAT/Power%20Capacity%20and%20Generation/Country_ELECCAP_2026_H1_v-PX%201.px</x:v>
      </x:c>
      <x:c r="N605" s="17" t="n">
        <x:v>46263.093028587966</x:v>
      </x:c>
    </x:row>
    <x:row r="606">
      <x:c r="A606" s="17" t="str">
        <x:v>GAP</x:v>
      </x:c>
      <x:c r="B606" s="17" t="str">
        <x:v>renewable_energy</x:v>
      </x:c>
      <x:c r="C606" s="17" t="str">
        <x:v>irena-stat</x:v>
      </x:c>
      <x:c r="D606" s="17" t="str">
        <x:v>2018</x:v>
      </x:c>
      <x:c r="E606" s="17" t="str"/>
      <x:c r="F606" s="17" t="str">
        <x:v>IRENA:CAPACITY:20:GRID_1</x:v>
      </x:c>
      <x:c r="G606" s="17" t="str"/>
      <x:c r="H606" s="17" t="str">
        <x:v>MW</x:v>
      </x:c>
      <x:c r="I606" s="76" t="str"/>
      <x:c r="J606" s="17" t="str">
        <x:v>GAP</x:v>
      </x:c>
      <x:c r="K606" s="17" t="str">
        <x:v>SOURCE_NULL</x:v>
      </x:c>
      <x:c r="L606" s="17" t="str">
        <x:v>https://pxweb.irena.org/pxweb/en/IRENASTAT/</x:v>
      </x:c>
      <x:c r="M606" s="17" t="str">
        <x:v>https://pxweb.irena.org/api/v1/en/IRENASTAT/Power%20Capacity%20and%20Generation/Country_ELECCAP_2026_H1_v-PX%201.px</x:v>
      </x:c>
      <x:c r="N606" s="17" t="n">
        <x:v>46263.093028587966</x:v>
      </x:c>
    </x:row>
    <x:row r="607">
      <x:c r="A607" s="17" t="str">
        <x:v>GAP</x:v>
      </x:c>
      <x:c r="B607" s="17" t="str">
        <x:v>renewable_energy</x:v>
      </x:c>
      <x:c r="C607" s="17" t="str">
        <x:v>irena-stat</x:v>
      </x:c>
      <x:c r="D607" s="17" t="str">
        <x:v>2018</x:v>
      </x:c>
      <x:c r="E607" s="17" t="str"/>
      <x:c r="F607" s="17" t="str">
        <x:v>IRENA:CAPACITY:4:GRID_1</x:v>
      </x:c>
      <x:c r="G607" s="17" t="str"/>
      <x:c r="H607" s="17" t="str">
        <x:v>MW</x:v>
      </x:c>
      <x:c r="I607" s="76" t="str"/>
      <x:c r="J607" s="17" t="str">
        <x:v>GAP</x:v>
      </x:c>
      <x:c r="K607" s="17" t="str">
        <x:v>SOURCE_NULL</x:v>
      </x:c>
      <x:c r="L607" s="17" t="str">
        <x:v>https://pxweb.irena.org/pxweb/en/IRENASTAT/</x:v>
      </x:c>
      <x:c r="M607" s="17" t="str">
        <x:v>https://pxweb.irena.org/api/v1/en/IRENASTAT/Power%20Capacity%20and%20Generation/Country_ELECCAP_2026_H1_v-PX%201.px</x:v>
      </x:c>
      <x:c r="N607" s="17" t="n">
        <x:v>46263.093028587966</x:v>
      </x:c>
    </x:row>
    <x:row r="608">
      <x:c r="A608" s="17" t="str">
        <x:v>GAP</x:v>
      </x:c>
      <x:c r="B608" s="17" t="str">
        <x:v>renewable_energy</x:v>
      </x:c>
      <x:c r="C608" s="17" t="str">
        <x:v>irena-stat</x:v>
      </x:c>
      <x:c r="D608" s="17" t="str">
        <x:v>2018</x:v>
      </x:c>
      <x:c r="E608" s="17" t="str"/>
      <x:c r="F608" s="17" t="str">
        <x:v>IRENA:CAPACITY:5:GRID_1</x:v>
      </x:c>
      <x:c r="G608" s="17" t="str"/>
      <x:c r="H608" s="17" t="str">
        <x:v>MW</x:v>
      </x:c>
      <x:c r="I608" s="76" t="str"/>
      <x:c r="J608" s="17" t="str">
        <x:v>GAP</x:v>
      </x:c>
      <x:c r="K608" s="17" t="str">
        <x:v>SOURCE_NULL</x:v>
      </x:c>
      <x:c r="L608" s="17" t="str">
        <x:v>https://pxweb.irena.org/pxweb/en/IRENASTAT/</x:v>
      </x:c>
      <x:c r="M608" s="17" t="str">
        <x:v>https://pxweb.irena.org/api/v1/en/IRENASTAT/Power%20Capacity%20and%20Generation/Country_ELECCAP_2026_H1_v-PX%201.px</x:v>
      </x:c>
      <x:c r="N608" s="17" t="n">
        <x:v>46263.093028587966</x:v>
      </x:c>
    </x:row>
    <x:row r="609">
      <x:c r="A609" s="17" t="str">
        <x:v>GAP</x:v>
      </x:c>
      <x:c r="B609" s="17" t="str">
        <x:v>renewable_energy</x:v>
      </x:c>
      <x:c r="C609" s="17" t="str">
        <x:v>irena-stat</x:v>
      </x:c>
      <x:c r="D609" s="17" t="str">
        <x:v>2018</x:v>
      </x:c>
      <x:c r="E609" s="17" t="str"/>
      <x:c r="F609" s="17" t="str">
        <x:v>IRENA:CAPACITY:7:GRID_1</x:v>
      </x:c>
      <x:c r="G609" s="17" t="str"/>
      <x:c r="H609" s="17" t="str">
        <x:v>MW</x:v>
      </x:c>
      <x:c r="I609" s="76" t="str"/>
      <x:c r="J609" s="17" t="str">
        <x:v>GAP</x:v>
      </x:c>
      <x:c r="K609" s="17" t="str">
        <x:v>SOURCE_NULL</x:v>
      </x:c>
      <x:c r="L609" s="17" t="str">
        <x:v>https://pxweb.irena.org/pxweb/en/IRENASTAT/</x:v>
      </x:c>
      <x:c r="M609" s="17" t="str">
        <x:v>https://pxweb.irena.org/api/v1/en/IRENASTAT/Power%20Capacity%20and%20Generation/Country_ELECCAP_2026_H1_v-PX%201.px</x:v>
      </x:c>
      <x:c r="N609" s="17" t="n">
        <x:v>46263.093028587966</x:v>
      </x:c>
    </x:row>
    <x:row r="610">
      <x:c r="A610" s="17" t="str">
        <x:v>GAP</x:v>
      </x:c>
      <x:c r="B610" s="17" t="str">
        <x:v>renewable_energy</x:v>
      </x:c>
      <x:c r="C610" s="17" t="str">
        <x:v>irena-stat</x:v>
      </x:c>
      <x:c r="D610" s="17" t="str">
        <x:v>2018</x:v>
      </x:c>
      <x:c r="E610" s="17" t="str"/>
      <x:c r="F610" s="17" t="str">
        <x:v>IRENA:GENERATION:12:GRID_2</x:v>
      </x:c>
      <x:c r="G610" s="17" t="str"/>
      <x:c r="H610" s="17" t="str">
        <x:v>GWh</x:v>
      </x:c>
      <x:c r="I610" s="76" t="str"/>
      <x:c r="J610" s="17" t="str">
        <x:v>GAP</x:v>
      </x:c>
      <x:c r="K610" s="17" t="str">
        <x:v>SOURCE_NULL</x:v>
      </x:c>
      <x:c r="L610" s="17" t="str">
        <x:v>https://pxweb.irena.org/pxweb/en/IRENASTAT/</x:v>
      </x:c>
      <x:c r="M610" s="17" t="str">
        <x:v>https://pxweb.irena.org/api/v1/en/IRENASTAT/Power%20Capacity%20and%20Generation/Country_ELECGEN_2025_H2_v-PX%201.px</x:v>
      </x:c>
      <x:c r="N610" s="17" t="n">
        <x:v>46263.093028587966</x:v>
      </x:c>
    </x:row>
    <x:row r="611">
      <x:c r="A611" s="17" t="str">
        <x:v>GAP</x:v>
      </x:c>
      <x:c r="B611" s="17" t="str">
        <x:v>renewable_energy</x:v>
      </x:c>
      <x:c r="C611" s="17" t="str">
        <x:v>irena-stat</x:v>
      </x:c>
      <x:c r="D611" s="17" t="str">
        <x:v>2019</x:v>
      </x:c>
      <x:c r="E611" s="17" t="str"/>
      <x:c r="F611" s="17" t="str">
        <x:v>IRENA:CAPACITY:10:GRID_1</x:v>
      </x:c>
      <x:c r="G611" s="17" t="str"/>
      <x:c r="H611" s="17" t="str">
        <x:v>MW</x:v>
      </x:c>
      <x:c r="I611" s="76" t="str"/>
      <x:c r="J611" s="17" t="str">
        <x:v>GAP</x:v>
      </x:c>
      <x:c r="K611" s="17" t="str">
        <x:v>SOURCE_NULL</x:v>
      </x:c>
      <x:c r="L611" s="17" t="str">
        <x:v>https://pxweb.irena.org/pxweb/en/IRENASTAT/</x:v>
      </x:c>
      <x:c r="M611" s="17" t="str">
        <x:v>https://pxweb.irena.org/api/v1/en/IRENASTAT/Power%20Capacity%20and%20Generation/Country_ELECCAP_2026_H1_v-PX%201.px</x:v>
      </x:c>
      <x:c r="N611" s="17" t="n">
        <x:v>46263.093028587966</x:v>
      </x:c>
    </x:row>
    <x:row r="612">
      <x:c r="A612" s="17" t="str">
        <x:v>GAP</x:v>
      </x:c>
      <x:c r="B612" s="17" t="str">
        <x:v>renewable_energy</x:v>
      </x:c>
      <x:c r="C612" s="17" t="str">
        <x:v>irena-stat</x:v>
      </x:c>
      <x:c r="D612" s="17" t="str">
        <x:v>2019</x:v>
      </x:c>
      <x:c r="E612" s="17" t="str"/>
      <x:c r="F612" s="17" t="str">
        <x:v>IRENA:CAPACITY:15:GRID_0</x:v>
      </x:c>
      <x:c r="G612" s="17" t="str"/>
      <x:c r="H612" s="17" t="str">
        <x:v>MW</x:v>
      </x:c>
      <x:c r="I612" s="76" t="str"/>
      <x:c r="J612" s="17" t="str">
        <x:v>GAP</x:v>
      </x:c>
      <x:c r="K612" s="17" t="str">
        <x:v>SOURCE_NULL</x:v>
      </x:c>
      <x:c r="L612" s="17" t="str">
        <x:v>https://pxweb.irena.org/pxweb/en/IRENASTAT/</x:v>
      </x:c>
      <x:c r="M612" s="17" t="str">
        <x:v>https://pxweb.irena.org/api/v1/en/IRENASTAT/Power%20Capacity%20and%20Generation/Country_ELECCAP_2026_H1_v-PX%201.px</x:v>
      </x:c>
      <x:c r="N612" s="17" t="n">
        <x:v>46263.093028587966</x:v>
      </x:c>
    </x:row>
    <x:row r="613">
      <x:c r="A613" s="17" t="str">
        <x:v>GAP</x:v>
      </x:c>
      <x:c r="B613" s="17" t="str">
        <x:v>renewable_energy</x:v>
      </x:c>
      <x:c r="C613" s="17" t="str">
        <x:v>irena-stat</x:v>
      </x:c>
      <x:c r="D613" s="17" t="str">
        <x:v>2019</x:v>
      </x:c>
      <x:c r="E613" s="17" t="str"/>
      <x:c r="F613" s="17" t="str">
        <x:v>IRENA:CAPACITY:15:GRID_1</x:v>
      </x:c>
      <x:c r="G613" s="17" t="str"/>
      <x:c r="H613" s="17" t="str">
        <x:v>MW</x:v>
      </x:c>
      <x:c r="I613" s="76" t="str"/>
      <x:c r="J613" s="17" t="str">
        <x:v>GAP</x:v>
      </x:c>
      <x:c r="K613" s="17" t="str">
        <x:v>SOURCE_NULL</x:v>
      </x:c>
      <x:c r="L613" s="17" t="str">
        <x:v>https://pxweb.irena.org/pxweb/en/IRENASTAT/</x:v>
      </x:c>
      <x:c r="M613" s="17" t="str">
        <x:v>https://pxweb.irena.org/api/v1/en/IRENASTAT/Power%20Capacity%20and%20Generation/Country_ELECCAP_2026_H1_v-PX%201.px</x:v>
      </x:c>
      <x:c r="N613" s="17" t="n">
        <x:v>46263.093028587966</x:v>
      </x:c>
    </x:row>
    <x:row r="614">
      <x:c r="A614" s="17" t="str">
        <x:v>GAP</x:v>
      </x:c>
      <x:c r="B614" s="17" t="str">
        <x:v>renewable_energy</x:v>
      </x:c>
      <x:c r="C614" s="17" t="str">
        <x:v>irena-stat</x:v>
      </x:c>
      <x:c r="D614" s="17" t="str">
        <x:v>2019</x:v>
      </x:c>
      <x:c r="E614" s="17" t="str"/>
      <x:c r="F614" s="17" t="str">
        <x:v>IRENA:CAPACITY:16:GRID_1</x:v>
      </x:c>
      <x:c r="G614" s="17" t="str"/>
      <x:c r="H614" s="17" t="str">
        <x:v>MW</x:v>
      </x:c>
      <x:c r="I614" s="76" t="str"/>
      <x:c r="J614" s="17" t="str">
        <x:v>GAP</x:v>
      </x:c>
      <x:c r="K614" s="17" t="str">
        <x:v>SOURCE_NULL</x:v>
      </x:c>
      <x:c r="L614" s="17" t="str">
        <x:v>https://pxweb.irena.org/pxweb/en/IRENASTAT/</x:v>
      </x:c>
      <x:c r="M614" s="17" t="str">
        <x:v>https://pxweb.irena.org/api/v1/en/IRENASTAT/Power%20Capacity%20and%20Generation/Country_ELECCAP_2026_H1_v-PX%201.px</x:v>
      </x:c>
      <x:c r="N614" s="17" t="n">
        <x:v>46263.093028587966</x:v>
      </x:c>
    </x:row>
    <x:row r="615">
      <x:c r="A615" s="17" t="str">
        <x:v>GAP</x:v>
      </x:c>
      <x:c r="B615" s="17" t="str">
        <x:v>renewable_energy</x:v>
      </x:c>
      <x:c r="C615" s="17" t="str">
        <x:v>irena-stat</x:v>
      </x:c>
      <x:c r="D615" s="17" t="str">
        <x:v>2019</x:v>
      </x:c>
      <x:c r="E615" s="17" t="str"/>
      <x:c r="F615" s="17" t="str">
        <x:v>IRENA:CAPACITY:20:GRID_1</x:v>
      </x:c>
      <x:c r="G615" s="17" t="str"/>
      <x:c r="H615" s="17" t="str">
        <x:v>MW</x:v>
      </x:c>
      <x:c r="I615" s="76" t="str"/>
      <x:c r="J615" s="17" t="str">
        <x:v>GAP</x:v>
      </x:c>
      <x:c r="K615" s="17" t="str">
        <x:v>SOURCE_NULL</x:v>
      </x:c>
      <x:c r="L615" s="17" t="str">
        <x:v>https://pxweb.irena.org/pxweb/en/IRENASTAT/</x:v>
      </x:c>
      <x:c r="M615" s="17" t="str">
        <x:v>https://pxweb.irena.org/api/v1/en/IRENASTAT/Power%20Capacity%20and%20Generation/Country_ELECCAP_2026_H1_v-PX%201.px</x:v>
      </x:c>
      <x:c r="N615" s="17" t="n">
        <x:v>46263.093028587966</x:v>
      </x:c>
    </x:row>
    <x:row r="616">
      <x:c r="A616" s="17" t="str">
        <x:v>GAP</x:v>
      </x:c>
      <x:c r="B616" s="17" t="str">
        <x:v>renewable_energy</x:v>
      </x:c>
      <x:c r="C616" s="17" t="str">
        <x:v>irena-stat</x:v>
      </x:c>
      <x:c r="D616" s="17" t="str">
        <x:v>2019</x:v>
      </x:c>
      <x:c r="E616" s="17" t="str"/>
      <x:c r="F616" s="17" t="str">
        <x:v>IRENA:CAPACITY:4:GRID_1</x:v>
      </x:c>
      <x:c r="G616" s="17" t="str"/>
      <x:c r="H616" s="17" t="str">
        <x:v>MW</x:v>
      </x:c>
      <x:c r="I616" s="76" t="str"/>
      <x:c r="J616" s="17" t="str">
        <x:v>GAP</x:v>
      </x:c>
      <x:c r="K616" s="17" t="str">
        <x:v>SOURCE_NULL</x:v>
      </x:c>
      <x:c r="L616" s="17" t="str">
        <x:v>https://pxweb.irena.org/pxweb/en/IRENASTAT/</x:v>
      </x:c>
      <x:c r="M616" s="17" t="str">
        <x:v>https://pxweb.irena.org/api/v1/en/IRENASTAT/Power%20Capacity%20and%20Generation/Country_ELECCAP_2026_H1_v-PX%201.px</x:v>
      </x:c>
      <x:c r="N616" s="17" t="n">
        <x:v>46263.093028587966</x:v>
      </x:c>
    </x:row>
    <x:row r="617">
      <x:c r="A617" s="17" t="str">
        <x:v>GAP</x:v>
      </x:c>
      <x:c r="B617" s="17" t="str">
        <x:v>renewable_energy</x:v>
      </x:c>
      <x:c r="C617" s="17" t="str">
        <x:v>irena-stat</x:v>
      </x:c>
      <x:c r="D617" s="17" t="str">
        <x:v>2019</x:v>
      </x:c>
      <x:c r="E617" s="17" t="str"/>
      <x:c r="F617" s="17" t="str">
        <x:v>IRENA:CAPACITY:5:GRID_1</x:v>
      </x:c>
      <x:c r="G617" s="17" t="str"/>
      <x:c r="H617" s="17" t="str">
        <x:v>MW</x:v>
      </x:c>
      <x:c r="I617" s="76" t="str"/>
      <x:c r="J617" s="17" t="str">
        <x:v>GAP</x:v>
      </x:c>
      <x:c r="K617" s="17" t="str">
        <x:v>SOURCE_NULL</x:v>
      </x:c>
      <x:c r="L617" s="17" t="str">
        <x:v>https://pxweb.irena.org/pxweb/en/IRENASTAT/</x:v>
      </x:c>
      <x:c r="M617" s="17" t="str">
        <x:v>https://pxweb.irena.org/api/v1/en/IRENASTAT/Power%20Capacity%20and%20Generation/Country_ELECCAP_2026_H1_v-PX%201.px</x:v>
      </x:c>
      <x:c r="N617" s="17" t="n">
        <x:v>46263.093028587966</x:v>
      </x:c>
    </x:row>
    <x:row r="618">
      <x:c r="A618" s="17" t="str">
        <x:v>GAP</x:v>
      </x:c>
      <x:c r="B618" s="17" t="str">
        <x:v>renewable_energy</x:v>
      </x:c>
      <x:c r="C618" s="17" t="str">
        <x:v>irena-stat</x:v>
      </x:c>
      <x:c r="D618" s="17" t="str">
        <x:v>2019</x:v>
      </x:c>
      <x:c r="E618" s="17" t="str"/>
      <x:c r="F618" s="17" t="str">
        <x:v>IRENA:CAPACITY:7:GRID_1</x:v>
      </x:c>
      <x:c r="G618" s="17" t="str"/>
      <x:c r="H618" s="17" t="str">
        <x:v>MW</x:v>
      </x:c>
      <x:c r="I618" s="76" t="str"/>
      <x:c r="J618" s="17" t="str">
        <x:v>GAP</x:v>
      </x:c>
      <x:c r="K618" s="17" t="str">
        <x:v>SOURCE_NULL</x:v>
      </x:c>
      <x:c r="L618" s="17" t="str">
        <x:v>https://pxweb.irena.org/pxweb/en/IRENASTAT/</x:v>
      </x:c>
      <x:c r="M618" s="17" t="str">
        <x:v>https://pxweb.irena.org/api/v1/en/IRENASTAT/Power%20Capacity%20and%20Generation/Country_ELECCAP_2026_H1_v-PX%201.px</x:v>
      </x:c>
      <x:c r="N618" s="17" t="n">
        <x:v>46263.093028587966</x:v>
      </x:c>
    </x:row>
    <x:row r="619">
      <x:c r="A619" s="17" t="str">
        <x:v>GAP</x:v>
      </x:c>
      <x:c r="B619" s="17" t="str">
        <x:v>renewable_energy</x:v>
      </x:c>
      <x:c r="C619" s="17" t="str">
        <x:v>irena-stat</x:v>
      </x:c>
      <x:c r="D619" s="17" t="str">
        <x:v>2019</x:v>
      </x:c>
      <x:c r="E619" s="17" t="str"/>
      <x:c r="F619" s="17" t="str">
        <x:v>IRENA:GENERATION:12:GRID_2</x:v>
      </x:c>
      <x:c r="G619" s="17" t="str"/>
      <x:c r="H619" s="17" t="str">
        <x:v>GWh</x:v>
      </x:c>
      <x:c r="I619" s="76" t="str"/>
      <x:c r="J619" s="17" t="str">
        <x:v>GAP</x:v>
      </x:c>
      <x:c r="K619" s="17" t="str">
        <x:v>SOURCE_NULL</x:v>
      </x:c>
      <x:c r="L619" s="17" t="str">
        <x:v>https://pxweb.irena.org/pxweb/en/IRENASTAT/</x:v>
      </x:c>
      <x:c r="M619" s="17" t="str">
        <x:v>https://pxweb.irena.org/api/v1/en/IRENASTAT/Power%20Capacity%20and%20Generation/Country_ELECGEN_2025_H2_v-PX%201.px</x:v>
      </x:c>
      <x:c r="N619" s="17" t="n">
        <x:v>46263.093028587966</x:v>
      </x:c>
    </x:row>
    <x:row r="620">
      <x:c r="A620" s="17" t="str">
        <x:v>GAP</x:v>
      </x:c>
      <x:c r="B620" s="17" t="str">
        <x:v>renewable_energy</x:v>
      </x:c>
      <x:c r="C620" s="17" t="str">
        <x:v>irena-stat</x:v>
      </x:c>
      <x:c r="D620" s="17" t="str">
        <x:v>2020</x:v>
      </x:c>
      <x:c r="E620" s="17" t="str"/>
      <x:c r="F620" s="17" t="str">
        <x:v>IRENA:CAPACITY:10:GRID_1</x:v>
      </x:c>
      <x:c r="G620" s="17" t="str"/>
      <x:c r="H620" s="17" t="str">
        <x:v>MW</x:v>
      </x:c>
      <x:c r="I620" s="76" t="str"/>
      <x:c r="J620" s="17" t="str">
        <x:v>GAP</x:v>
      </x:c>
      <x:c r="K620" s="17" t="str">
        <x:v>SOURCE_NULL</x:v>
      </x:c>
      <x:c r="L620" s="17" t="str">
        <x:v>https://pxweb.irena.org/pxweb/en/IRENASTAT/</x:v>
      </x:c>
      <x:c r="M620" s="17" t="str">
        <x:v>https://pxweb.irena.org/api/v1/en/IRENASTAT/Power%20Capacity%20and%20Generation/Country_ELECCAP_2026_H1_v-PX%201.px</x:v>
      </x:c>
      <x:c r="N620" s="17" t="n">
        <x:v>46263.093028587966</x:v>
      </x:c>
    </x:row>
    <x:row r="621">
      <x:c r="A621" s="17" t="str">
        <x:v>GAP</x:v>
      </x:c>
      <x:c r="B621" s="17" t="str">
        <x:v>renewable_energy</x:v>
      </x:c>
      <x:c r="C621" s="17" t="str">
        <x:v>irena-stat</x:v>
      </x:c>
      <x:c r="D621" s="17" t="str">
        <x:v>2020</x:v>
      </x:c>
      <x:c r="E621" s="17" t="str"/>
      <x:c r="F621" s="17" t="str">
        <x:v>IRENA:CAPACITY:15:GRID_0</x:v>
      </x:c>
      <x:c r="G621" s="17" t="str"/>
      <x:c r="H621" s="17" t="str">
        <x:v>MW</x:v>
      </x:c>
      <x:c r="I621" s="76" t="str"/>
      <x:c r="J621" s="17" t="str">
        <x:v>GAP</x:v>
      </x:c>
      <x:c r="K621" s="17" t="str">
        <x:v>SOURCE_NULL</x:v>
      </x:c>
      <x:c r="L621" s="17" t="str">
        <x:v>https://pxweb.irena.org/pxweb/en/IRENASTAT/</x:v>
      </x:c>
      <x:c r="M621" s="17" t="str">
        <x:v>https://pxweb.irena.org/api/v1/en/IRENASTAT/Power%20Capacity%20and%20Generation/Country_ELECCAP_2026_H1_v-PX%201.px</x:v>
      </x:c>
      <x:c r="N621" s="17" t="n">
        <x:v>46263.093028587966</x:v>
      </x:c>
    </x:row>
    <x:row r="622">
      <x:c r="A622" s="17" t="str">
        <x:v>GAP</x:v>
      </x:c>
      <x:c r="B622" s="17" t="str">
        <x:v>renewable_energy</x:v>
      </x:c>
      <x:c r="C622" s="17" t="str">
        <x:v>irena-stat</x:v>
      </x:c>
      <x:c r="D622" s="17" t="str">
        <x:v>2020</x:v>
      </x:c>
      <x:c r="E622" s="17" t="str"/>
      <x:c r="F622" s="17" t="str">
        <x:v>IRENA:CAPACITY:15:GRID_1</x:v>
      </x:c>
      <x:c r="G622" s="17" t="str"/>
      <x:c r="H622" s="17" t="str">
        <x:v>MW</x:v>
      </x:c>
      <x:c r="I622" s="76" t="str"/>
      <x:c r="J622" s="17" t="str">
        <x:v>GAP</x:v>
      </x:c>
      <x:c r="K622" s="17" t="str">
        <x:v>SOURCE_NULL</x:v>
      </x:c>
      <x:c r="L622" s="17" t="str">
        <x:v>https://pxweb.irena.org/pxweb/en/IRENASTAT/</x:v>
      </x:c>
      <x:c r="M622" s="17" t="str">
        <x:v>https://pxweb.irena.org/api/v1/en/IRENASTAT/Power%20Capacity%20and%20Generation/Country_ELECCAP_2026_H1_v-PX%201.px</x:v>
      </x:c>
      <x:c r="N622" s="17" t="n">
        <x:v>46263.093028587966</x:v>
      </x:c>
    </x:row>
    <x:row r="623">
      <x:c r="A623" s="17" t="str">
        <x:v>GAP</x:v>
      </x:c>
      <x:c r="B623" s="17" t="str">
        <x:v>renewable_energy</x:v>
      </x:c>
      <x:c r="C623" s="17" t="str">
        <x:v>irena-stat</x:v>
      </x:c>
      <x:c r="D623" s="17" t="str">
        <x:v>2020</x:v>
      </x:c>
      <x:c r="E623" s="17" t="str"/>
      <x:c r="F623" s="17" t="str">
        <x:v>IRENA:CAPACITY:16:GRID_1</x:v>
      </x:c>
      <x:c r="G623" s="17" t="str"/>
      <x:c r="H623" s="17" t="str">
        <x:v>MW</x:v>
      </x:c>
      <x:c r="I623" s="76" t="str"/>
      <x:c r="J623" s="17" t="str">
        <x:v>GAP</x:v>
      </x:c>
      <x:c r="K623" s="17" t="str">
        <x:v>SOURCE_NULL</x:v>
      </x:c>
      <x:c r="L623" s="17" t="str">
        <x:v>https://pxweb.irena.org/pxweb/en/IRENASTAT/</x:v>
      </x:c>
      <x:c r="M623" s="17" t="str">
        <x:v>https://pxweb.irena.org/api/v1/en/IRENASTAT/Power%20Capacity%20and%20Generation/Country_ELECCAP_2026_H1_v-PX%201.px</x:v>
      </x:c>
      <x:c r="N623" s="17" t="n">
        <x:v>46263.093028587966</x:v>
      </x:c>
    </x:row>
    <x:row r="624">
      <x:c r="A624" s="17" t="str">
        <x:v>GAP</x:v>
      </x:c>
      <x:c r="B624" s="17" t="str">
        <x:v>renewable_energy</x:v>
      </x:c>
      <x:c r="C624" s="17" t="str">
        <x:v>irena-stat</x:v>
      </x:c>
      <x:c r="D624" s="17" t="str">
        <x:v>2020</x:v>
      </x:c>
      <x:c r="E624" s="17" t="str"/>
      <x:c r="F624" s="17" t="str">
        <x:v>IRENA:CAPACITY:20:GRID_1</x:v>
      </x:c>
      <x:c r="G624" s="17" t="str"/>
      <x:c r="H624" s="17" t="str">
        <x:v>MW</x:v>
      </x:c>
      <x:c r="I624" s="76" t="str"/>
      <x:c r="J624" s="17" t="str">
        <x:v>GAP</x:v>
      </x:c>
      <x:c r="K624" s="17" t="str">
        <x:v>SOURCE_NULL</x:v>
      </x:c>
      <x:c r="L624" s="17" t="str">
        <x:v>https://pxweb.irena.org/pxweb/en/IRENASTAT/</x:v>
      </x:c>
      <x:c r="M624" s="17" t="str">
        <x:v>https://pxweb.irena.org/api/v1/en/IRENASTAT/Power%20Capacity%20and%20Generation/Country_ELECCAP_2026_H1_v-PX%201.px</x:v>
      </x:c>
      <x:c r="N624" s="17" t="n">
        <x:v>46263.093028587966</x:v>
      </x:c>
    </x:row>
    <x:row r="625">
      <x:c r="A625" s="17" t="str">
        <x:v>GAP</x:v>
      </x:c>
      <x:c r="B625" s="17" t="str">
        <x:v>renewable_energy</x:v>
      </x:c>
      <x:c r="C625" s="17" t="str">
        <x:v>irena-stat</x:v>
      </x:c>
      <x:c r="D625" s="17" t="str">
        <x:v>2020</x:v>
      </x:c>
      <x:c r="E625" s="17" t="str"/>
      <x:c r="F625" s="17" t="str">
        <x:v>IRENA:CAPACITY:4:GRID_1</x:v>
      </x:c>
      <x:c r="G625" s="17" t="str"/>
      <x:c r="H625" s="17" t="str">
        <x:v>MW</x:v>
      </x:c>
      <x:c r="I625" s="76" t="str"/>
      <x:c r="J625" s="17" t="str">
        <x:v>GAP</x:v>
      </x:c>
      <x:c r="K625" s="17" t="str">
        <x:v>SOURCE_NULL</x:v>
      </x:c>
      <x:c r="L625" s="17" t="str">
        <x:v>https://pxweb.irena.org/pxweb/en/IRENASTAT/</x:v>
      </x:c>
      <x:c r="M625" s="17" t="str">
        <x:v>https://pxweb.irena.org/api/v1/en/IRENASTAT/Power%20Capacity%20and%20Generation/Country_ELECCAP_2026_H1_v-PX%201.px</x:v>
      </x:c>
      <x:c r="N625" s="17" t="n">
        <x:v>46263.093028587966</x:v>
      </x:c>
    </x:row>
    <x:row r="626">
      <x:c r="A626" s="17" t="str">
        <x:v>GAP</x:v>
      </x:c>
      <x:c r="B626" s="17" t="str">
        <x:v>renewable_energy</x:v>
      </x:c>
      <x:c r="C626" s="17" t="str">
        <x:v>irena-stat</x:v>
      </x:c>
      <x:c r="D626" s="17" t="str">
        <x:v>2020</x:v>
      </x:c>
      <x:c r="E626" s="17" t="str"/>
      <x:c r="F626" s="17" t="str">
        <x:v>IRENA:CAPACITY:5:GRID_1</x:v>
      </x:c>
      <x:c r="G626" s="17" t="str"/>
      <x:c r="H626" s="17" t="str">
        <x:v>MW</x:v>
      </x:c>
      <x:c r="I626" s="76" t="str"/>
      <x:c r="J626" s="17" t="str">
        <x:v>GAP</x:v>
      </x:c>
      <x:c r="K626" s="17" t="str">
        <x:v>SOURCE_NULL</x:v>
      </x:c>
      <x:c r="L626" s="17" t="str">
        <x:v>https://pxweb.irena.org/pxweb/en/IRENASTAT/</x:v>
      </x:c>
      <x:c r="M626" s="17" t="str">
        <x:v>https://pxweb.irena.org/api/v1/en/IRENASTAT/Power%20Capacity%20and%20Generation/Country_ELECCAP_2026_H1_v-PX%201.px</x:v>
      </x:c>
      <x:c r="N626" s="17" t="n">
        <x:v>46263.093028587966</x:v>
      </x:c>
    </x:row>
    <x:row r="627">
      <x:c r="A627" s="17" t="str">
        <x:v>GAP</x:v>
      </x:c>
      <x:c r="B627" s="17" t="str">
        <x:v>renewable_energy</x:v>
      </x:c>
      <x:c r="C627" s="17" t="str">
        <x:v>irena-stat</x:v>
      </x:c>
      <x:c r="D627" s="17" t="str">
        <x:v>2020</x:v>
      </x:c>
      <x:c r="E627" s="17" t="str"/>
      <x:c r="F627" s="17" t="str">
        <x:v>IRENA:CAPACITY:7:GRID_1</x:v>
      </x:c>
      <x:c r="G627" s="17" t="str"/>
      <x:c r="H627" s="17" t="str">
        <x:v>MW</x:v>
      </x:c>
      <x:c r="I627" s="76" t="str"/>
      <x:c r="J627" s="17" t="str">
        <x:v>GAP</x:v>
      </x:c>
      <x:c r="K627" s="17" t="str">
        <x:v>SOURCE_NULL</x:v>
      </x:c>
      <x:c r="L627" s="17" t="str">
        <x:v>https://pxweb.irena.org/pxweb/en/IRENASTAT/</x:v>
      </x:c>
      <x:c r="M627" s="17" t="str">
        <x:v>https://pxweb.irena.org/api/v1/en/IRENASTAT/Power%20Capacity%20and%20Generation/Country_ELECCAP_2026_H1_v-PX%201.px</x:v>
      </x:c>
      <x:c r="N627" s="17" t="n">
        <x:v>46263.093028587966</x:v>
      </x:c>
    </x:row>
    <x:row r="628">
      <x:c r="A628" s="17" t="str">
        <x:v>GAP</x:v>
      </x:c>
      <x:c r="B628" s="17" t="str">
        <x:v>renewable_energy</x:v>
      </x:c>
      <x:c r="C628" s="17" t="str">
        <x:v>irena-stat</x:v>
      </x:c>
      <x:c r="D628" s="17" t="str">
        <x:v>2020</x:v>
      </x:c>
      <x:c r="E628" s="17" t="str"/>
      <x:c r="F628" s="17" t="str">
        <x:v>IRENA:GENERATION:12:GRID_2</x:v>
      </x:c>
      <x:c r="G628" s="17" t="str"/>
      <x:c r="H628" s="17" t="str">
        <x:v>GWh</x:v>
      </x:c>
      <x:c r="I628" s="76" t="str"/>
      <x:c r="J628" s="17" t="str">
        <x:v>GAP</x:v>
      </x:c>
      <x:c r="K628" s="17" t="str">
        <x:v>SOURCE_NULL</x:v>
      </x:c>
      <x:c r="L628" s="17" t="str">
        <x:v>https://pxweb.irena.org/pxweb/en/IRENASTAT/</x:v>
      </x:c>
      <x:c r="M628" s="17" t="str">
        <x:v>https://pxweb.irena.org/api/v1/en/IRENASTAT/Power%20Capacity%20and%20Generation/Country_ELECGEN_2025_H2_v-PX%201.px</x:v>
      </x:c>
      <x:c r="N628" s="17" t="n">
        <x:v>46263.093028587966</x:v>
      </x:c>
    </x:row>
    <x:row r="629">
      <x:c r="A629" s="17" t="str">
        <x:v>GAP</x:v>
      </x:c>
      <x:c r="B629" s="17" t="str">
        <x:v>renewable_energy</x:v>
      </x:c>
      <x:c r="C629" s="17" t="str">
        <x:v>irena-stat</x:v>
      </x:c>
      <x:c r="D629" s="17" t="str">
        <x:v>2021</x:v>
      </x:c>
      <x:c r="E629" s="17" t="str"/>
      <x:c r="F629" s="17" t="str">
        <x:v>IRENA:CAPACITY:10:GRID_1</x:v>
      </x:c>
      <x:c r="G629" s="17" t="str"/>
      <x:c r="H629" s="17" t="str">
        <x:v>MW</x:v>
      </x:c>
      <x:c r="I629" s="76" t="str"/>
      <x:c r="J629" s="17" t="str">
        <x:v>GAP</x:v>
      </x:c>
      <x:c r="K629" s="17" t="str">
        <x:v>SOURCE_NULL</x:v>
      </x:c>
      <x:c r="L629" s="17" t="str">
        <x:v>https://pxweb.irena.org/pxweb/en/IRENASTAT/</x:v>
      </x:c>
      <x:c r="M629" s="17" t="str">
        <x:v>https://pxweb.irena.org/api/v1/en/IRENASTAT/Power%20Capacity%20and%20Generation/Country_ELECCAP_2026_H1_v-PX%201.px</x:v>
      </x:c>
      <x:c r="N629" s="17" t="n">
        <x:v>46263.093028587966</x:v>
      </x:c>
    </x:row>
    <x:row r="630">
      <x:c r="A630" s="17" t="str">
        <x:v>GAP</x:v>
      </x:c>
      <x:c r="B630" s="17" t="str">
        <x:v>renewable_energy</x:v>
      </x:c>
      <x:c r="C630" s="17" t="str">
        <x:v>irena-stat</x:v>
      </x:c>
      <x:c r="D630" s="17" t="str">
        <x:v>2021</x:v>
      </x:c>
      <x:c r="E630" s="17" t="str"/>
      <x:c r="F630" s="17" t="str">
        <x:v>IRENA:CAPACITY:15:GRID_0</x:v>
      </x:c>
      <x:c r="G630" s="17" t="str"/>
      <x:c r="H630" s="17" t="str">
        <x:v>MW</x:v>
      </x:c>
      <x:c r="I630" s="76" t="str"/>
      <x:c r="J630" s="17" t="str">
        <x:v>GAP</x:v>
      </x:c>
      <x:c r="K630" s="17" t="str">
        <x:v>SOURCE_NULL</x:v>
      </x:c>
      <x:c r="L630" s="17" t="str">
        <x:v>https://pxweb.irena.org/pxweb/en/IRENASTAT/</x:v>
      </x:c>
      <x:c r="M630" s="17" t="str">
        <x:v>https://pxweb.irena.org/api/v1/en/IRENASTAT/Power%20Capacity%20and%20Generation/Country_ELECCAP_2026_H1_v-PX%201.px</x:v>
      </x:c>
      <x:c r="N630" s="17" t="n">
        <x:v>46263.093028587966</x:v>
      </x:c>
    </x:row>
    <x:row r="631">
      <x:c r="A631" s="17" t="str">
        <x:v>GAP</x:v>
      </x:c>
      <x:c r="B631" s="17" t="str">
        <x:v>renewable_energy</x:v>
      </x:c>
      <x:c r="C631" s="17" t="str">
        <x:v>irena-stat</x:v>
      </x:c>
      <x:c r="D631" s="17" t="str">
        <x:v>2021</x:v>
      </x:c>
      <x:c r="E631" s="17" t="str"/>
      <x:c r="F631" s="17" t="str">
        <x:v>IRENA:CAPACITY:15:GRID_1</x:v>
      </x:c>
      <x:c r="G631" s="17" t="str"/>
      <x:c r="H631" s="17" t="str">
        <x:v>MW</x:v>
      </x:c>
      <x:c r="I631" s="76" t="str"/>
      <x:c r="J631" s="17" t="str">
        <x:v>GAP</x:v>
      </x:c>
      <x:c r="K631" s="17" t="str">
        <x:v>SOURCE_NULL</x:v>
      </x:c>
      <x:c r="L631" s="17" t="str">
        <x:v>https://pxweb.irena.org/pxweb/en/IRENASTAT/</x:v>
      </x:c>
      <x:c r="M631" s="17" t="str">
        <x:v>https://pxweb.irena.org/api/v1/en/IRENASTAT/Power%20Capacity%20and%20Generation/Country_ELECCAP_2026_H1_v-PX%201.px</x:v>
      </x:c>
      <x:c r="N631" s="17" t="n">
        <x:v>46263.093028587966</x:v>
      </x:c>
    </x:row>
    <x:row r="632">
      <x:c r="A632" s="17" t="str">
        <x:v>GAP</x:v>
      </x:c>
      <x:c r="B632" s="17" t="str">
        <x:v>renewable_energy</x:v>
      </x:c>
      <x:c r="C632" s="17" t="str">
        <x:v>irena-stat</x:v>
      </x:c>
      <x:c r="D632" s="17" t="str">
        <x:v>2021</x:v>
      </x:c>
      <x:c r="E632" s="17" t="str"/>
      <x:c r="F632" s="17" t="str">
        <x:v>IRENA:CAPACITY:16:GRID_1</x:v>
      </x:c>
      <x:c r="G632" s="17" t="str"/>
      <x:c r="H632" s="17" t="str">
        <x:v>MW</x:v>
      </x:c>
      <x:c r="I632" s="76" t="str"/>
      <x:c r="J632" s="17" t="str">
        <x:v>GAP</x:v>
      </x:c>
      <x:c r="K632" s="17" t="str">
        <x:v>SOURCE_NULL</x:v>
      </x:c>
      <x:c r="L632" s="17" t="str">
        <x:v>https://pxweb.irena.org/pxweb/en/IRENASTAT/</x:v>
      </x:c>
      <x:c r="M632" s="17" t="str">
        <x:v>https://pxweb.irena.org/api/v1/en/IRENASTAT/Power%20Capacity%20and%20Generation/Country_ELECCAP_2026_H1_v-PX%201.px</x:v>
      </x:c>
      <x:c r="N632" s="17" t="n">
        <x:v>46263.093028587966</x:v>
      </x:c>
    </x:row>
    <x:row r="633">
      <x:c r="A633" s="17" t="str">
        <x:v>GAP</x:v>
      </x:c>
      <x:c r="B633" s="17" t="str">
        <x:v>renewable_energy</x:v>
      </x:c>
      <x:c r="C633" s="17" t="str">
        <x:v>irena-stat</x:v>
      </x:c>
      <x:c r="D633" s="17" t="str">
        <x:v>2021</x:v>
      </x:c>
      <x:c r="E633" s="17" t="str"/>
      <x:c r="F633" s="17" t="str">
        <x:v>IRENA:CAPACITY:20:GRID_1</x:v>
      </x:c>
      <x:c r="G633" s="17" t="str"/>
      <x:c r="H633" s="17" t="str">
        <x:v>MW</x:v>
      </x:c>
      <x:c r="I633" s="76" t="str"/>
      <x:c r="J633" s="17" t="str">
        <x:v>GAP</x:v>
      </x:c>
      <x:c r="K633" s="17" t="str">
        <x:v>SOURCE_NULL</x:v>
      </x:c>
      <x:c r="L633" s="17" t="str">
        <x:v>https://pxweb.irena.org/pxweb/en/IRENASTAT/</x:v>
      </x:c>
      <x:c r="M633" s="17" t="str">
        <x:v>https://pxweb.irena.org/api/v1/en/IRENASTAT/Power%20Capacity%20and%20Generation/Country_ELECCAP_2026_H1_v-PX%201.px</x:v>
      </x:c>
      <x:c r="N633" s="17" t="n">
        <x:v>46263.093028587966</x:v>
      </x:c>
    </x:row>
    <x:row r="634">
      <x:c r="A634" s="17" t="str">
        <x:v>GAP</x:v>
      </x:c>
      <x:c r="B634" s="17" t="str">
        <x:v>renewable_energy</x:v>
      </x:c>
      <x:c r="C634" s="17" t="str">
        <x:v>irena-stat</x:v>
      </x:c>
      <x:c r="D634" s="17" t="str">
        <x:v>2021</x:v>
      </x:c>
      <x:c r="E634" s="17" t="str"/>
      <x:c r="F634" s="17" t="str">
        <x:v>IRENA:CAPACITY:4:GRID_1</x:v>
      </x:c>
      <x:c r="G634" s="17" t="str"/>
      <x:c r="H634" s="17" t="str">
        <x:v>MW</x:v>
      </x:c>
      <x:c r="I634" s="76" t="str"/>
      <x:c r="J634" s="17" t="str">
        <x:v>GAP</x:v>
      </x:c>
      <x:c r="K634" s="17" t="str">
        <x:v>SOURCE_NULL</x:v>
      </x:c>
      <x:c r="L634" s="17" t="str">
        <x:v>https://pxweb.irena.org/pxweb/en/IRENASTAT/</x:v>
      </x:c>
      <x:c r="M634" s="17" t="str">
        <x:v>https://pxweb.irena.org/api/v1/en/IRENASTAT/Power%20Capacity%20and%20Generation/Country_ELECCAP_2026_H1_v-PX%201.px</x:v>
      </x:c>
      <x:c r="N634" s="17" t="n">
        <x:v>46263.093028587966</x:v>
      </x:c>
    </x:row>
    <x:row r="635">
      <x:c r="A635" s="17" t="str">
        <x:v>GAP</x:v>
      </x:c>
      <x:c r="B635" s="17" t="str">
        <x:v>renewable_energy</x:v>
      </x:c>
      <x:c r="C635" s="17" t="str">
        <x:v>irena-stat</x:v>
      </x:c>
      <x:c r="D635" s="17" t="str">
        <x:v>2021</x:v>
      </x:c>
      <x:c r="E635" s="17" t="str"/>
      <x:c r="F635" s="17" t="str">
        <x:v>IRENA:CAPACITY:5:GRID_1</x:v>
      </x:c>
      <x:c r="G635" s="17" t="str"/>
      <x:c r="H635" s="17" t="str">
        <x:v>MW</x:v>
      </x:c>
      <x:c r="I635" s="76" t="str"/>
      <x:c r="J635" s="17" t="str">
        <x:v>GAP</x:v>
      </x:c>
      <x:c r="K635" s="17" t="str">
        <x:v>SOURCE_NULL</x:v>
      </x:c>
      <x:c r="L635" s="17" t="str">
        <x:v>https://pxweb.irena.org/pxweb/en/IRENASTAT/</x:v>
      </x:c>
      <x:c r="M635" s="17" t="str">
        <x:v>https://pxweb.irena.org/api/v1/en/IRENASTAT/Power%20Capacity%20and%20Generation/Country_ELECCAP_2026_H1_v-PX%201.px</x:v>
      </x:c>
      <x:c r="N635" s="17" t="n">
        <x:v>46263.093028587966</x:v>
      </x:c>
    </x:row>
    <x:row r="636">
      <x:c r="A636" s="17" t="str">
        <x:v>GAP</x:v>
      </x:c>
      <x:c r="B636" s="17" t="str">
        <x:v>renewable_energy</x:v>
      </x:c>
      <x:c r="C636" s="17" t="str">
        <x:v>irena-stat</x:v>
      </x:c>
      <x:c r="D636" s="17" t="str">
        <x:v>2021</x:v>
      </x:c>
      <x:c r="E636" s="17" t="str"/>
      <x:c r="F636" s="17" t="str">
        <x:v>IRENA:CAPACITY:7:GRID_1</x:v>
      </x:c>
      <x:c r="G636" s="17" t="str"/>
      <x:c r="H636" s="17" t="str">
        <x:v>MW</x:v>
      </x:c>
      <x:c r="I636" s="76" t="str"/>
      <x:c r="J636" s="17" t="str">
        <x:v>GAP</x:v>
      </x:c>
      <x:c r="K636" s="17" t="str">
        <x:v>SOURCE_NULL</x:v>
      </x:c>
      <x:c r="L636" s="17" t="str">
        <x:v>https://pxweb.irena.org/pxweb/en/IRENASTAT/</x:v>
      </x:c>
      <x:c r="M636" s="17" t="str">
        <x:v>https://pxweb.irena.org/api/v1/en/IRENASTAT/Power%20Capacity%20and%20Generation/Country_ELECCAP_2026_H1_v-PX%201.px</x:v>
      </x:c>
      <x:c r="N636" s="17" t="n">
        <x:v>46263.093028587966</x:v>
      </x:c>
    </x:row>
    <x:row r="637">
      <x:c r="A637" s="17" t="str">
        <x:v>GAP</x:v>
      </x:c>
      <x:c r="B637" s="17" t="str">
        <x:v>renewable_energy</x:v>
      </x:c>
      <x:c r="C637" s="17" t="str">
        <x:v>irena-stat</x:v>
      </x:c>
      <x:c r="D637" s="17" t="str">
        <x:v>2021</x:v>
      </x:c>
      <x:c r="E637" s="17" t="str"/>
      <x:c r="F637" s="17" t="str">
        <x:v>IRENA:GENERATION:12:GRID_2</x:v>
      </x:c>
      <x:c r="G637" s="17" t="str"/>
      <x:c r="H637" s="17" t="str">
        <x:v>GWh</x:v>
      </x:c>
      <x:c r="I637" s="76" t="str"/>
      <x:c r="J637" s="17" t="str">
        <x:v>GAP</x:v>
      </x:c>
      <x:c r="K637" s="17" t="str">
        <x:v>SOURCE_NULL</x:v>
      </x:c>
      <x:c r="L637" s="17" t="str">
        <x:v>https://pxweb.irena.org/pxweb/en/IRENASTAT/</x:v>
      </x:c>
      <x:c r="M637" s="17" t="str">
        <x:v>https://pxweb.irena.org/api/v1/en/IRENASTAT/Power%20Capacity%20and%20Generation/Country_ELECGEN_2025_H2_v-PX%201.px</x:v>
      </x:c>
      <x:c r="N637" s="17" t="n">
        <x:v>46263.093028587966</x:v>
      </x:c>
    </x:row>
    <x:row r="638">
      <x:c r="A638" s="17" t="str">
        <x:v>GAP</x:v>
      </x:c>
      <x:c r="B638" s="17" t="str">
        <x:v>renewable_energy</x:v>
      </x:c>
      <x:c r="C638" s="17" t="str">
        <x:v>irena-stat</x:v>
      </x:c>
      <x:c r="D638" s="17" t="str">
        <x:v>2022</x:v>
      </x:c>
      <x:c r="E638" s="17" t="str"/>
      <x:c r="F638" s="17" t="str">
        <x:v>IRENA:CAPACITY:10:GRID_1</x:v>
      </x:c>
      <x:c r="G638" s="17" t="str"/>
      <x:c r="H638" s="17" t="str">
        <x:v>MW</x:v>
      </x:c>
      <x:c r="I638" s="76" t="str"/>
      <x:c r="J638" s="17" t="str">
        <x:v>GAP</x:v>
      </x:c>
      <x:c r="K638" s="17" t="str">
        <x:v>SOURCE_NULL</x:v>
      </x:c>
      <x:c r="L638" s="17" t="str">
        <x:v>https://pxweb.irena.org/pxweb/en/IRENASTAT/</x:v>
      </x:c>
      <x:c r="M638" s="17" t="str">
        <x:v>https://pxweb.irena.org/api/v1/en/IRENASTAT/Power%20Capacity%20and%20Generation/Country_ELECCAP_2026_H1_v-PX%201.px</x:v>
      </x:c>
      <x:c r="N638" s="17" t="n">
        <x:v>46263.093028587966</x:v>
      </x:c>
    </x:row>
    <x:row r="639">
      <x:c r="A639" s="17" t="str">
        <x:v>GAP</x:v>
      </x:c>
      <x:c r="B639" s="17" t="str">
        <x:v>renewable_energy</x:v>
      </x:c>
      <x:c r="C639" s="17" t="str">
        <x:v>irena-stat</x:v>
      </x:c>
      <x:c r="D639" s="17" t="str">
        <x:v>2022</x:v>
      </x:c>
      <x:c r="E639" s="17" t="str"/>
      <x:c r="F639" s="17" t="str">
        <x:v>IRENA:CAPACITY:15:GRID_0</x:v>
      </x:c>
      <x:c r="G639" s="17" t="str"/>
      <x:c r="H639" s="17" t="str">
        <x:v>MW</x:v>
      </x:c>
      <x:c r="I639" s="76" t="str"/>
      <x:c r="J639" s="17" t="str">
        <x:v>GAP</x:v>
      </x:c>
      <x:c r="K639" s="17" t="str">
        <x:v>SOURCE_NULL</x:v>
      </x:c>
      <x:c r="L639" s="17" t="str">
        <x:v>https://pxweb.irena.org/pxweb/en/IRENASTAT/</x:v>
      </x:c>
      <x:c r="M639" s="17" t="str">
        <x:v>https://pxweb.irena.org/api/v1/en/IRENASTAT/Power%20Capacity%20and%20Generation/Country_ELECCAP_2026_H1_v-PX%201.px</x:v>
      </x:c>
      <x:c r="N639" s="17" t="n">
        <x:v>46263.093028587966</x:v>
      </x:c>
    </x:row>
    <x:row r="640">
      <x:c r="A640" s="17" t="str">
        <x:v>GAP</x:v>
      </x:c>
      <x:c r="B640" s="17" t="str">
        <x:v>renewable_energy</x:v>
      </x:c>
      <x:c r="C640" s="17" t="str">
        <x:v>irena-stat</x:v>
      </x:c>
      <x:c r="D640" s="17" t="str">
        <x:v>2022</x:v>
      </x:c>
      <x:c r="E640" s="17" t="str"/>
      <x:c r="F640" s="17" t="str">
        <x:v>IRENA:CAPACITY:15:GRID_1</x:v>
      </x:c>
      <x:c r="G640" s="17" t="str"/>
      <x:c r="H640" s="17" t="str">
        <x:v>MW</x:v>
      </x:c>
      <x:c r="I640" s="76" t="str"/>
      <x:c r="J640" s="17" t="str">
        <x:v>GAP</x:v>
      </x:c>
      <x:c r="K640" s="17" t="str">
        <x:v>SOURCE_NULL</x:v>
      </x:c>
      <x:c r="L640" s="17" t="str">
        <x:v>https://pxweb.irena.org/pxweb/en/IRENASTAT/</x:v>
      </x:c>
      <x:c r="M640" s="17" t="str">
        <x:v>https://pxweb.irena.org/api/v1/en/IRENASTAT/Power%20Capacity%20and%20Generation/Country_ELECCAP_2026_H1_v-PX%201.px</x:v>
      </x:c>
      <x:c r="N640" s="17" t="n">
        <x:v>46263.093028587966</x:v>
      </x:c>
    </x:row>
    <x:row r="641">
      <x:c r="A641" s="17" t="str">
        <x:v>GAP</x:v>
      </x:c>
      <x:c r="B641" s="17" t="str">
        <x:v>renewable_energy</x:v>
      </x:c>
      <x:c r="C641" s="17" t="str">
        <x:v>irena-stat</x:v>
      </x:c>
      <x:c r="D641" s="17" t="str">
        <x:v>2022</x:v>
      </x:c>
      <x:c r="E641" s="17" t="str"/>
      <x:c r="F641" s="17" t="str">
        <x:v>IRENA:CAPACITY:16:GRID_1</x:v>
      </x:c>
      <x:c r="G641" s="17" t="str"/>
      <x:c r="H641" s="17" t="str">
        <x:v>MW</x:v>
      </x:c>
      <x:c r="I641" s="76" t="str"/>
      <x:c r="J641" s="17" t="str">
        <x:v>GAP</x:v>
      </x:c>
      <x:c r="K641" s="17" t="str">
        <x:v>SOURCE_NULL</x:v>
      </x:c>
      <x:c r="L641" s="17" t="str">
        <x:v>https://pxweb.irena.org/pxweb/en/IRENASTAT/</x:v>
      </x:c>
      <x:c r="M641" s="17" t="str">
        <x:v>https://pxweb.irena.org/api/v1/en/IRENASTAT/Power%20Capacity%20and%20Generation/Country_ELECCAP_2026_H1_v-PX%201.px</x:v>
      </x:c>
      <x:c r="N641" s="17" t="n">
        <x:v>46263.093028587966</x:v>
      </x:c>
    </x:row>
    <x:row r="642">
      <x:c r="A642" s="17" t="str">
        <x:v>GAP</x:v>
      </x:c>
      <x:c r="B642" s="17" t="str">
        <x:v>renewable_energy</x:v>
      </x:c>
      <x:c r="C642" s="17" t="str">
        <x:v>irena-stat</x:v>
      </x:c>
      <x:c r="D642" s="17" t="str">
        <x:v>2022</x:v>
      </x:c>
      <x:c r="E642" s="17" t="str"/>
      <x:c r="F642" s="17" t="str">
        <x:v>IRENA:CAPACITY:20:GRID_1</x:v>
      </x:c>
      <x:c r="G642" s="17" t="str"/>
      <x:c r="H642" s="17" t="str">
        <x:v>MW</x:v>
      </x:c>
      <x:c r="I642" s="76" t="str"/>
      <x:c r="J642" s="17" t="str">
        <x:v>GAP</x:v>
      </x:c>
      <x:c r="K642" s="17" t="str">
        <x:v>SOURCE_NULL</x:v>
      </x:c>
      <x:c r="L642" s="17" t="str">
        <x:v>https://pxweb.irena.org/pxweb/en/IRENASTAT/</x:v>
      </x:c>
      <x:c r="M642" s="17" t="str">
        <x:v>https://pxweb.irena.org/api/v1/en/IRENASTAT/Power%20Capacity%20and%20Generation/Country_ELECCAP_2026_H1_v-PX%201.px</x:v>
      </x:c>
      <x:c r="N642" s="17" t="n">
        <x:v>46263.093028587966</x:v>
      </x:c>
    </x:row>
    <x:row r="643">
      <x:c r="A643" s="17" t="str">
        <x:v>GAP</x:v>
      </x:c>
      <x:c r="B643" s="17" t="str">
        <x:v>renewable_energy</x:v>
      </x:c>
      <x:c r="C643" s="17" t="str">
        <x:v>irena-stat</x:v>
      </x:c>
      <x:c r="D643" s="17" t="str">
        <x:v>2022</x:v>
      </x:c>
      <x:c r="E643" s="17" t="str"/>
      <x:c r="F643" s="17" t="str">
        <x:v>IRENA:CAPACITY:4:GRID_1</x:v>
      </x:c>
      <x:c r="G643" s="17" t="str"/>
      <x:c r="H643" s="17" t="str">
        <x:v>MW</x:v>
      </x:c>
      <x:c r="I643" s="76" t="str"/>
      <x:c r="J643" s="17" t="str">
        <x:v>GAP</x:v>
      </x:c>
      <x:c r="K643" s="17" t="str">
        <x:v>SOURCE_NULL</x:v>
      </x:c>
      <x:c r="L643" s="17" t="str">
        <x:v>https://pxweb.irena.org/pxweb/en/IRENASTAT/</x:v>
      </x:c>
      <x:c r="M643" s="17" t="str">
        <x:v>https://pxweb.irena.org/api/v1/en/IRENASTAT/Power%20Capacity%20and%20Generation/Country_ELECCAP_2026_H1_v-PX%201.px</x:v>
      </x:c>
      <x:c r="N643" s="17" t="n">
        <x:v>46263.093028587966</x:v>
      </x:c>
    </x:row>
    <x:row r="644">
      <x:c r="A644" s="17" t="str">
        <x:v>GAP</x:v>
      </x:c>
      <x:c r="B644" s="17" t="str">
        <x:v>renewable_energy</x:v>
      </x:c>
      <x:c r="C644" s="17" t="str">
        <x:v>irena-stat</x:v>
      </x:c>
      <x:c r="D644" s="17" t="str">
        <x:v>2022</x:v>
      </x:c>
      <x:c r="E644" s="17" t="str"/>
      <x:c r="F644" s="17" t="str">
        <x:v>IRENA:CAPACITY:5:GRID_1</x:v>
      </x:c>
      <x:c r="G644" s="17" t="str"/>
      <x:c r="H644" s="17" t="str">
        <x:v>MW</x:v>
      </x:c>
      <x:c r="I644" s="76" t="str"/>
      <x:c r="J644" s="17" t="str">
        <x:v>GAP</x:v>
      </x:c>
      <x:c r="K644" s="17" t="str">
        <x:v>SOURCE_NULL</x:v>
      </x:c>
      <x:c r="L644" s="17" t="str">
        <x:v>https://pxweb.irena.org/pxweb/en/IRENASTAT/</x:v>
      </x:c>
      <x:c r="M644" s="17" t="str">
        <x:v>https://pxweb.irena.org/api/v1/en/IRENASTAT/Power%20Capacity%20and%20Generation/Country_ELECCAP_2026_H1_v-PX%201.px</x:v>
      </x:c>
      <x:c r="N644" s="17" t="n">
        <x:v>46263.093028587966</x:v>
      </x:c>
    </x:row>
    <x:row r="645">
      <x:c r="A645" s="17" t="str">
        <x:v>GAP</x:v>
      </x:c>
      <x:c r="B645" s="17" t="str">
        <x:v>renewable_energy</x:v>
      </x:c>
      <x:c r="C645" s="17" t="str">
        <x:v>irena-stat</x:v>
      </x:c>
      <x:c r="D645" s="17" t="str">
        <x:v>2022</x:v>
      </x:c>
      <x:c r="E645" s="17" t="str"/>
      <x:c r="F645" s="17" t="str">
        <x:v>IRENA:CAPACITY:7:GRID_1</x:v>
      </x:c>
      <x:c r="G645" s="17" t="str"/>
      <x:c r="H645" s="17" t="str">
        <x:v>MW</x:v>
      </x:c>
      <x:c r="I645" s="76" t="str"/>
      <x:c r="J645" s="17" t="str">
        <x:v>GAP</x:v>
      </x:c>
      <x:c r="K645" s="17" t="str">
        <x:v>SOURCE_NULL</x:v>
      </x:c>
      <x:c r="L645" s="17" t="str">
        <x:v>https://pxweb.irena.org/pxweb/en/IRENASTAT/</x:v>
      </x:c>
      <x:c r="M645" s="17" t="str">
        <x:v>https://pxweb.irena.org/api/v1/en/IRENASTAT/Power%20Capacity%20and%20Generation/Country_ELECCAP_2026_H1_v-PX%201.px</x:v>
      </x:c>
      <x:c r="N645" s="17" t="n">
        <x:v>46263.093028587966</x:v>
      </x:c>
    </x:row>
    <x:row r="646">
      <x:c r="A646" s="17" t="str">
        <x:v>GAP</x:v>
      </x:c>
      <x:c r="B646" s="17" t="str">
        <x:v>renewable_energy</x:v>
      </x:c>
      <x:c r="C646" s="17" t="str">
        <x:v>irena-stat</x:v>
      </x:c>
      <x:c r="D646" s="17" t="str">
        <x:v>2022</x:v>
      </x:c>
      <x:c r="E646" s="17" t="str"/>
      <x:c r="F646" s="17" t="str">
        <x:v>IRENA:GENERATION:12:GRID_2</x:v>
      </x:c>
      <x:c r="G646" s="17" t="str"/>
      <x:c r="H646" s="17" t="str">
        <x:v>GWh</x:v>
      </x:c>
      <x:c r="I646" s="76" t="str"/>
      <x:c r="J646" s="17" t="str">
        <x:v>GAP</x:v>
      </x:c>
      <x:c r="K646" s="17" t="str">
        <x:v>SOURCE_NULL</x:v>
      </x:c>
      <x:c r="L646" s="17" t="str">
        <x:v>https://pxweb.irena.org/pxweb/en/IRENASTAT/</x:v>
      </x:c>
      <x:c r="M646" s="17" t="str">
        <x:v>https://pxweb.irena.org/api/v1/en/IRENASTAT/Power%20Capacity%20and%20Generation/Country_ELECGEN_2025_H2_v-PX%201.px</x:v>
      </x:c>
      <x:c r="N646" s="17" t="n">
        <x:v>46263.093028587966</x:v>
      </x:c>
    </x:row>
    <x:row r="647">
      <x:c r="A647" s="17" t="str">
        <x:v>GAP</x:v>
      </x:c>
      <x:c r="B647" s="17" t="str">
        <x:v>renewable_energy</x:v>
      </x:c>
      <x:c r="C647" s="17" t="str">
        <x:v>irena-stat</x:v>
      </x:c>
      <x:c r="D647" s="17" t="str">
        <x:v>2023</x:v>
      </x:c>
      <x:c r="E647" s="17" t="str"/>
      <x:c r="F647" s="17" t="str">
        <x:v>IRENA:CAPACITY:10:GRID_1</x:v>
      </x:c>
      <x:c r="G647" s="17" t="str"/>
      <x:c r="H647" s="17" t="str">
        <x:v>MW</x:v>
      </x:c>
      <x:c r="I647" s="76" t="str"/>
      <x:c r="J647" s="17" t="str">
        <x:v>GAP</x:v>
      </x:c>
      <x:c r="K647" s="17" t="str">
        <x:v>SOURCE_NULL</x:v>
      </x:c>
      <x:c r="L647" s="17" t="str">
        <x:v>https://pxweb.irena.org/pxweb/en/IRENASTAT/</x:v>
      </x:c>
      <x:c r="M647" s="17" t="str">
        <x:v>https://pxweb.irena.org/api/v1/en/IRENASTAT/Power%20Capacity%20and%20Generation/Country_ELECCAP_2026_H1_v-PX%201.px</x:v>
      </x:c>
      <x:c r="N647" s="17" t="n">
        <x:v>46263.093028587966</x:v>
      </x:c>
    </x:row>
    <x:row r="648">
      <x:c r="A648" s="17" t="str">
        <x:v>GAP</x:v>
      </x:c>
      <x:c r="B648" s="17" t="str">
        <x:v>renewable_energy</x:v>
      </x:c>
      <x:c r="C648" s="17" t="str">
        <x:v>irena-stat</x:v>
      </x:c>
      <x:c r="D648" s="17" t="str">
        <x:v>2023</x:v>
      </x:c>
      <x:c r="E648" s="17" t="str"/>
      <x:c r="F648" s="17" t="str">
        <x:v>IRENA:CAPACITY:15:GRID_0</x:v>
      </x:c>
      <x:c r="G648" s="17" t="str"/>
      <x:c r="H648" s="17" t="str">
        <x:v>MW</x:v>
      </x:c>
      <x:c r="I648" s="76" t="str"/>
      <x:c r="J648" s="17" t="str">
        <x:v>GAP</x:v>
      </x:c>
      <x:c r="K648" s="17" t="str">
        <x:v>SOURCE_NULL</x:v>
      </x:c>
      <x:c r="L648" s="17" t="str">
        <x:v>https://pxweb.irena.org/pxweb/en/IRENASTAT/</x:v>
      </x:c>
      <x:c r="M648" s="17" t="str">
        <x:v>https://pxweb.irena.org/api/v1/en/IRENASTAT/Power%20Capacity%20and%20Generation/Country_ELECCAP_2026_H1_v-PX%201.px</x:v>
      </x:c>
      <x:c r="N648" s="17" t="n">
        <x:v>46263.093028587966</x:v>
      </x:c>
    </x:row>
    <x:row r="649">
      <x:c r="A649" s="17" t="str">
        <x:v>GAP</x:v>
      </x:c>
      <x:c r="B649" s="17" t="str">
        <x:v>renewable_energy</x:v>
      </x:c>
      <x:c r="C649" s="17" t="str">
        <x:v>irena-stat</x:v>
      </x:c>
      <x:c r="D649" s="17" t="str">
        <x:v>2023</x:v>
      </x:c>
      <x:c r="E649" s="17" t="str"/>
      <x:c r="F649" s="17" t="str">
        <x:v>IRENA:CAPACITY:15:GRID_1</x:v>
      </x:c>
      <x:c r="G649" s="17" t="str"/>
      <x:c r="H649" s="17" t="str">
        <x:v>MW</x:v>
      </x:c>
      <x:c r="I649" s="76" t="str"/>
      <x:c r="J649" s="17" t="str">
        <x:v>GAP</x:v>
      </x:c>
      <x:c r="K649" s="17" t="str">
        <x:v>SOURCE_NULL</x:v>
      </x:c>
      <x:c r="L649" s="17" t="str">
        <x:v>https://pxweb.irena.org/pxweb/en/IRENASTAT/</x:v>
      </x:c>
      <x:c r="M649" s="17" t="str">
        <x:v>https://pxweb.irena.org/api/v1/en/IRENASTAT/Power%20Capacity%20and%20Generation/Country_ELECCAP_2026_H1_v-PX%201.px</x:v>
      </x:c>
      <x:c r="N649" s="17" t="n">
        <x:v>46263.093028587966</x:v>
      </x:c>
    </x:row>
    <x:row r="650">
      <x:c r="A650" s="17" t="str">
        <x:v>GAP</x:v>
      </x:c>
      <x:c r="B650" s="17" t="str">
        <x:v>renewable_energy</x:v>
      </x:c>
      <x:c r="C650" s="17" t="str">
        <x:v>irena-stat</x:v>
      </x:c>
      <x:c r="D650" s="17" t="str">
        <x:v>2023</x:v>
      </x:c>
      <x:c r="E650" s="17" t="str"/>
      <x:c r="F650" s="17" t="str">
        <x:v>IRENA:CAPACITY:16:GRID_1</x:v>
      </x:c>
      <x:c r="G650" s="17" t="str"/>
      <x:c r="H650" s="17" t="str">
        <x:v>MW</x:v>
      </x:c>
      <x:c r="I650" s="76" t="str"/>
      <x:c r="J650" s="17" t="str">
        <x:v>GAP</x:v>
      </x:c>
      <x:c r="K650" s="17" t="str">
        <x:v>SOURCE_NULL</x:v>
      </x:c>
      <x:c r="L650" s="17" t="str">
        <x:v>https://pxweb.irena.org/pxweb/en/IRENASTAT/</x:v>
      </x:c>
      <x:c r="M650" s="17" t="str">
        <x:v>https://pxweb.irena.org/api/v1/en/IRENASTAT/Power%20Capacity%20and%20Generation/Country_ELECCAP_2026_H1_v-PX%201.px</x:v>
      </x:c>
      <x:c r="N650" s="17" t="n">
        <x:v>46263.093028587966</x:v>
      </x:c>
    </x:row>
    <x:row r="651">
      <x:c r="A651" s="17" t="str">
        <x:v>GAP</x:v>
      </x:c>
      <x:c r="B651" s="17" t="str">
        <x:v>renewable_energy</x:v>
      </x:c>
      <x:c r="C651" s="17" t="str">
        <x:v>irena-stat</x:v>
      </x:c>
      <x:c r="D651" s="17" t="str">
        <x:v>2023</x:v>
      </x:c>
      <x:c r="E651" s="17" t="str"/>
      <x:c r="F651" s="17" t="str">
        <x:v>IRENA:CAPACITY:20:GRID_1</x:v>
      </x:c>
      <x:c r="G651" s="17" t="str"/>
      <x:c r="H651" s="17" t="str">
        <x:v>MW</x:v>
      </x:c>
      <x:c r="I651" s="76" t="str"/>
      <x:c r="J651" s="17" t="str">
        <x:v>GAP</x:v>
      </x:c>
      <x:c r="K651" s="17" t="str">
        <x:v>SOURCE_NULL</x:v>
      </x:c>
      <x:c r="L651" s="17" t="str">
        <x:v>https://pxweb.irena.org/pxweb/en/IRENASTAT/</x:v>
      </x:c>
      <x:c r="M651" s="17" t="str">
        <x:v>https://pxweb.irena.org/api/v1/en/IRENASTAT/Power%20Capacity%20and%20Generation/Country_ELECCAP_2026_H1_v-PX%201.px</x:v>
      </x:c>
      <x:c r="N651" s="17" t="n">
        <x:v>46263.093028587966</x:v>
      </x:c>
    </x:row>
    <x:row r="652">
      <x:c r="A652" s="17" t="str">
        <x:v>GAP</x:v>
      </x:c>
      <x:c r="B652" s="17" t="str">
        <x:v>renewable_energy</x:v>
      </x:c>
      <x:c r="C652" s="17" t="str">
        <x:v>irena-stat</x:v>
      </x:c>
      <x:c r="D652" s="17" t="str">
        <x:v>2023</x:v>
      </x:c>
      <x:c r="E652" s="17" t="str"/>
      <x:c r="F652" s="17" t="str">
        <x:v>IRENA:CAPACITY:4:GRID_1</x:v>
      </x:c>
      <x:c r="G652" s="17" t="str"/>
      <x:c r="H652" s="17" t="str">
        <x:v>MW</x:v>
      </x:c>
      <x:c r="I652" s="76" t="str"/>
      <x:c r="J652" s="17" t="str">
        <x:v>GAP</x:v>
      </x:c>
      <x:c r="K652" s="17" t="str">
        <x:v>SOURCE_NULL</x:v>
      </x:c>
      <x:c r="L652" s="17" t="str">
        <x:v>https://pxweb.irena.org/pxweb/en/IRENASTAT/</x:v>
      </x:c>
      <x:c r="M652" s="17" t="str">
        <x:v>https://pxweb.irena.org/api/v1/en/IRENASTAT/Power%20Capacity%20and%20Generation/Country_ELECCAP_2026_H1_v-PX%201.px</x:v>
      </x:c>
      <x:c r="N652" s="17" t="n">
        <x:v>46263.093028587966</x:v>
      </x:c>
    </x:row>
    <x:row r="653">
      <x:c r="A653" s="17" t="str">
        <x:v>GAP</x:v>
      </x:c>
      <x:c r="B653" s="17" t="str">
        <x:v>renewable_energy</x:v>
      </x:c>
      <x:c r="C653" s="17" t="str">
        <x:v>irena-stat</x:v>
      </x:c>
      <x:c r="D653" s="17" t="str">
        <x:v>2023</x:v>
      </x:c>
      <x:c r="E653" s="17" t="str"/>
      <x:c r="F653" s="17" t="str">
        <x:v>IRENA:CAPACITY:5:GRID_1</x:v>
      </x:c>
      <x:c r="G653" s="17" t="str"/>
      <x:c r="H653" s="17" t="str">
        <x:v>MW</x:v>
      </x:c>
      <x:c r="I653" s="76" t="str"/>
      <x:c r="J653" s="17" t="str">
        <x:v>GAP</x:v>
      </x:c>
      <x:c r="K653" s="17" t="str">
        <x:v>SOURCE_NULL</x:v>
      </x:c>
      <x:c r="L653" s="17" t="str">
        <x:v>https://pxweb.irena.org/pxweb/en/IRENASTAT/</x:v>
      </x:c>
      <x:c r="M653" s="17" t="str">
        <x:v>https://pxweb.irena.org/api/v1/en/IRENASTAT/Power%20Capacity%20and%20Generation/Country_ELECCAP_2026_H1_v-PX%201.px</x:v>
      </x:c>
      <x:c r="N653" s="17" t="n">
        <x:v>46263.093028587966</x:v>
      </x:c>
    </x:row>
    <x:row r="654">
      <x:c r="A654" s="17" t="str">
        <x:v>GAP</x:v>
      </x:c>
      <x:c r="B654" s="17" t="str">
        <x:v>renewable_energy</x:v>
      </x:c>
      <x:c r="C654" s="17" t="str">
        <x:v>irena-stat</x:v>
      </x:c>
      <x:c r="D654" s="17" t="str">
        <x:v>2023</x:v>
      </x:c>
      <x:c r="E654" s="17" t="str"/>
      <x:c r="F654" s="17" t="str">
        <x:v>IRENA:CAPACITY:7:GRID_1</x:v>
      </x:c>
      <x:c r="G654" s="17" t="str"/>
      <x:c r="H654" s="17" t="str">
        <x:v>MW</x:v>
      </x:c>
      <x:c r="I654" s="76" t="str"/>
      <x:c r="J654" s="17" t="str">
        <x:v>GAP</x:v>
      </x:c>
      <x:c r="K654" s="17" t="str">
        <x:v>SOURCE_NULL</x:v>
      </x:c>
      <x:c r="L654" s="17" t="str">
        <x:v>https://pxweb.irena.org/pxweb/en/IRENASTAT/</x:v>
      </x:c>
      <x:c r="M654" s="17" t="str">
        <x:v>https://pxweb.irena.org/api/v1/en/IRENASTAT/Power%20Capacity%20and%20Generation/Country_ELECCAP_2026_H1_v-PX%201.px</x:v>
      </x:c>
      <x:c r="N654" s="17" t="n">
        <x:v>46263.093028587966</x:v>
      </x:c>
    </x:row>
    <x:row r="655">
      <x:c r="A655" s="17" t="str">
        <x:v>GAP</x:v>
      </x:c>
      <x:c r="B655" s="17" t="str">
        <x:v>renewable_energy</x:v>
      </x:c>
      <x:c r="C655" s="17" t="str">
        <x:v>irena-stat</x:v>
      </x:c>
      <x:c r="D655" s="17" t="str">
        <x:v>2023</x:v>
      </x:c>
      <x:c r="E655" s="17" t="str"/>
      <x:c r="F655" s="17" t="str">
        <x:v>IRENA:GENERATION:12:GRID_2</x:v>
      </x:c>
      <x:c r="G655" s="17" t="str"/>
      <x:c r="H655" s="17" t="str">
        <x:v>GWh</x:v>
      </x:c>
      <x:c r="I655" s="76" t="str"/>
      <x:c r="J655" s="17" t="str">
        <x:v>GAP</x:v>
      </x:c>
      <x:c r="K655" s="17" t="str">
        <x:v>SOURCE_NULL</x:v>
      </x:c>
      <x:c r="L655" s="17" t="str">
        <x:v>https://pxweb.irena.org/pxweb/en/IRENASTAT/</x:v>
      </x:c>
      <x:c r="M655" s="17" t="str">
        <x:v>https://pxweb.irena.org/api/v1/en/IRENASTAT/Power%20Capacity%20and%20Generation/Country_ELECGEN_2025_H2_v-PX%201.px</x:v>
      </x:c>
      <x:c r="N655" s="17" t="n">
        <x:v>46263.093028587966</x:v>
      </x:c>
    </x:row>
    <x:row r="656">
      <x:c r="A656" s="17" t="str">
        <x:v>GAP</x:v>
      </x:c>
      <x:c r="B656" s="17" t="str">
        <x:v>renewable_energy</x:v>
      </x:c>
      <x:c r="C656" s="17" t="str">
        <x:v>irena-stat</x:v>
      </x:c>
      <x:c r="D656" s="17" t="str">
        <x:v>2024</x:v>
      </x:c>
      <x:c r="E656" s="17" t="str"/>
      <x:c r="F656" s="17" t="str">
        <x:v>IRENA:CAPACITY:10:GRID_1</x:v>
      </x:c>
      <x:c r="G656" s="17" t="str"/>
      <x:c r="H656" s="17" t="str">
        <x:v>MW</x:v>
      </x:c>
      <x:c r="I656" s="76" t="str"/>
      <x:c r="J656" s="17" t="str">
        <x:v>GAP</x:v>
      </x:c>
      <x:c r="K656" s="17" t="str">
        <x:v>SOURCE_NULL</x:v>
      </x:c>
      <x:c r="L656" s="17" t="str">
        <x:v>https://pxweb.irena.org/pxweb/en/IRENASTAT/</x:v>
      </x:c>
      <x:c r="M656" s="17" t="str">
        <x:v>https://pxweb.irena.org/api/v1/en/IRENASTAT/Power%20Capacity%20and%20Generation/Country_ELECCAP_2026_H1_v-PX%201.px</x:v>
      </x:c>
      <x:c r="N656" s="17" t="n">
        <x:v>46263.093028587966</x:v>
      </x:c>
    </x:row>
    <x:row r="657">
      <x:c r="A657" s="17" t="str">
        <x:v>GAP</x:v>
      </x:c>
      <x:c r="B657" s="17" t="str">
        <x:v>renewable_energy</x:v>
      </x:c>
      <x:c r="C657" s="17" t="str">
        <x:v>irena-stat</x:v>
      </x:c>
      <x:c r="D657" s="17" t="str">
        <x:v>2024</x:v>
      </x:c>
      <x:c r="E657" s="17" t="str"/>
      <x:c r="F657" s="17" t="str">
        <x:v>IRENA:CAPACITY:15:GRID_0</x:v>
      </x:c>
      <x:c r="G657" s="17" t="str"/>
      <x:c r="H657" s="17" t="str">
        <x:v>MW</x:v>
      </x:c>
      <x:c r="I657" s="76" t="str"/>
      <x:c r="J657" s="17" t="str">
        <x:v>GAP</x:v>
      </x:c>
      <x:c r="K657" s="17" t="str">
        <x:v>SOURCE_NULL</x:v>
      </x:c>
      <x:c r="L657" s="17" t="str">
        <x:v>https://pxweb.irena.org/pxweb/en/IRENASTAT/</x:v>
      </x:c>
      <x:c r="M657" s="17" t="str">
        <x:v>https://pxweb.irena.org/api/v1/en/IRENASTAT/Power%20Capacity%20and%20Generation/Country_ELECCAP_2026_H1_v-PX%201.px</x:v>
      </x:c>
      <x:c r="N657" s="17" t="n">
        <x:v>46263.093028587966</x:v>
      </x:c>
    </x:row>
    <x:row r="658">
      <x:c r="A658" s="17" t="str">
        <x:v>GAP</x:v>
      </x:c>
      <x:c r="B658" s="17" t="str">
        <x:v>renewable_energy</x:v>
      </x:c>
      <x:c r="C658" s="17" t="str">
        <x:v>irena-stat</x:v>
      </x:c>
      <x:c r="D658" s="17" t="str">
        <x:v>2024</x:v>
      </x:c>
      <x:c r="E658" s="17" t="str"/>
      <x:c r="F658" s="17" t="str">
        <x:v>IRENA:CAPACITY:15:GRID_1</x:v>
      </x:c>
      <x:c r="G658" s="17" t="str"/>
      <x:c r="H658" s="17" t="str">
        <x:v>MW</x:v>
      </x:c>
      <x:c r="I658" s="76" t="str"/>
      <x:c r="J658" s="17" t="str">
        <x:v>GAP</x:v>
      </x:c>
      <x:c r="K658" s="17" t="str">
        <x:v>SOURCE_NULL</x:v>
      </x:c>
      <x:c r="L658" s="17" t="str">
        <x:v>https://pxweb.irena.org/pxweb/en/IRENASTAT/</x:v>
      </x:c>
      <x:c r="M658" s="17" t="str">
        <x:v>https://pxweb.irena.org/api/v1/en/IRENASTAT/Power%20Capacity%20and%20Generation/Country_ELECCAP_2026_H1_v-PX%201.px</x:v>
      </x:c>
      <x:c r="N658" s="17" t="n">
        <x:v>46263.093028587966</x:v>
      </x:c>
    </x:row>
    <x:row r="659">
      <x:c r="A659" s="17" t="str">
        <x:v>GAP</x:v>
      </x:c>
      <x:c r="B659" s="17" t="str">
        <x:v>renewable_energy</x:v>
      </x:c>
      <x:c r="C659" s="17" t="str">
        <x:v>irena-stat</x:v>
      </x:c>
      <x:c r="D659" s="17" t="str">
        <x:v>2024</x:v>
      </x:c>
      <x:c r="E659" s="17" t="str"/>
      <x:c r="F659" s="17" t="str">
        <x:v>IRENA:CAPACITY:16:GRID_1</x:v>
      </x:c>
      <x:c r="G659" s="17" t="str"/>
      <x:c r="H659" s="17" t="str">
        <x:v>MW</x:v>
      </x:c>
      <x:c r="I659" s="76" t="str"/>
      <x:c r="J659" s="17" t="str">
        <x:v>GAP</x:v>
      </x:c>
      <x:c r="K659" s="17" t="str">
        <x:v>SOURCE_NULL</x:v>
      </x:c>
      <x:c r="L659" s="17" t="str">
        <x:v>https://pxweb.irena.org/pxweb/en/IRENASTAT/</x:v>
      </x:c>
      <x:c r="M659" s="17" t="str">
        <x:v>https://pxweb.irena.org/api/v1/en/IRENASTAT/Power%20Capacity%20and%20Generation/Country_ELECCAP_2026_H1_v-PX%201.px</x:v>
      </x:c>
      <x:c r="N659" s="17" t="n">
        <x:v>46263.093028587966</x:v>
      </x:c>
    </x:row>
    <x:row r="660">
      <x:c r="A660" s="17" t="str">
        <x:v>GAP</x:v>
      </x:c>
      <x:c r="B660" s="17" t="str">
        <x:v>renewable_energy</x:v>
      </x:c>
      <x:c r="C660" s="17" t="str">
        <x:v>irena-stat</x:v>
      </x:c>
      <x:c r="D660" s="17" t="str">
        <x:v>2024</x:v>
      </x:c>
      <x:c r="E660" s="17" t="str"/>
      <x:c r="F660" s="17" t="str">
        <x:v>IRENA:CAPACITY:20:GRID_1</x:v>
      </x:c>
      <x:c r="G660" s="17" t="str"/>
      <x:c r="H660" s="17" t="str">
        <x:v>MW</x:v>
      </x:c>
      <x:c r="I660" s="76" t="str"/>
      <x:c r="J660" s="17" t="str">
        <x:v>GAP</x:v>
      </x:c>
      <x:c r="K660" s="17" t="str">
        <x:v>SOURCE_NULL</x:v>
      </x:c>
      <x:c r="L660" s="17" t="str">
        <x:v>https://pxweb.irena.org/pxweb/en/IRENASTAT/</x:v>
      </x:c>
      <x:c r="M660" s="17" t="str">
        <x:v>https://pxweb.irena.org/api/v1/en/IRENASTAT/Power%20Capacity%20and%20Generation/Country_ELECCAP_2026_H1_v-PX%201.px</x:v>
      </x:c>
      <x:c r="N660" s="17" t="n">
        <x:v>46263.093028587966</x:v>
      </x:c>
    </x:row>
    <x:row r="661">
      <x:c r="A661" s="17" t="str">
        <x:v>GAP</x:v>
      </x:c>
      <x:c r="B661" s="17" t="str">
        <x:v>renewable_energy</x:v>
      </x:c>
      <x:c r="C661" s="17" t="str">
        <x:v>irena-stat</x:v>
      </x:c>
      <x:c r="D661" s="17" t="str">
        <x:v>2024</x:v>
      </x:c>
      <x:c r="E661" s="17" t="str"/>
      <x:c r="F661" s="17" t="str">
        <x:v>IRENA:CAPACITY:4:GRID_1</x:v>
      </x:c>
      <x:c r="G661" s="17" t="str"/>
      <x:c r="H661" s="17" t="str">
        <x:v>MW</x:v>
      </x:c>
      <x:c r="I661" s="76" t="str"/>
      <x:c r="J661" s="17" t="str">
        <x:v>GAP</x:v>
      </x:c>
      <x:c r="K661" s="17" t="str">
        <x:v>SOURCE_NULL</x:v>
      </x:c>
      <x:c r="L661" s="17" t="str">
        <x:v>https://pxweb.irena.org/pxweb/en/IRENASTAT/</x:v>
      </x:c>
      <x:c r="M661" s="17" t="str">
        <x:v>https://pxweb.irena.org/api/v1/en/IRENASTAT/Power%20Capacity%20and%20Generation/Country_ELECCAP_2026_H1_v-PX%201.px</x:v>
      </x:c>
      <x:c r="N661" s="17" t="n">
        <x:v>46263.093028587966</x:v>
      </x:c>
    </x:row>
    <x:row r="662">
      <x:c r="A662" s="17" t="str">
        <x:v>GAP</x:v>
      </x:c>
      <x:c r="B662" s="17" t="str">
        <x:v>renewable_energy</x:v>
      </x:c>
      <x:c r="C662" s="17" t="str">
        <x:v>irena-stat</x:v>
      </x:c>
      <x:c r="D662" s="17" t="str">
        <x:v>2024</x:v>
      </x:c>
      <x:c r="E662" s="17" t="str"/>
      <x:c r="F662" s="17" t="str">
        <x:v>IRENA:CAPACITY:5:GRID_1</x:v>
      </x:c>
      <x:c r="G662" s="17" t="str"/>
      <x:c r="H662" s="17" t="str">
        <x:v>MW</x:v>
      </x:c>
      <x:c r="I662" s="76" t="str"/>
      <x:c r="J662" s="17" t="str">
        <x:v>GAP</x:v>
      </x:c>
      <x:c r="K662" s="17" t="str">
        <x:v>SOURCE_NULL</x:v>
      </x:c>
      <x:c r="L662" s="17" t="str">
        <x:v>https://pxweb.irena.org/pxweb/en/IRENASTAT/</x:v>
      </x:c>
      <x:c r="M662" s="17" t="str">
        <x:v>https://pxweb.irena.org/api/v1/en/IRENASTAT/Power%20Capacity%20and%20Generation/Country_ELECCAP_2026_H1_v-PX%201.px</x:v>
      </x:c>
      <x:c r="N662" s="17" t="n">
        <x:v>46263.093028587966</x:v>
      </x:c>
    </x:row>
    <x:row r="663">
      <x:c r="A663" s="17" t="str">
        <x:v>GAP</x:v>
      </x:c>
      <x:c r="B663" s="17" t="str">
        <x:v>renewable_energy</x:v>
      </x:c>
      <x:c r="C663" s="17" t="str">
        <x:v>irena-stat</x:v>
      </x:c>
      <x:c r="D663" s="17" t="str">
        <x:v>2024</x:v>
      </x:c>
      <x:c r="E663" s="17" t="str"/>
      <x:c r="F663" s="17" t="str">
        <x:v>IRENA:CAPACITY:7:GRID_1</x:v>
      </x:c>
      <x:c r="G663" s="17" t="str"/>
      <x:c r="H663" s="17" t="str">
        <x:v>MW</x:v>
      </x:c>
      <x:c r="I663" s="76" t="str"/>
      <x:c r="J663" s="17" t="str">
        <x:v>GAP</x:v>
      </x:c>
      <x:c r="K663" s="17" t="str">
        <x:v>SOURCE_NULL</x:v>
      </x:c>
      <x:c r="L663" s="17" t="str">
        <x:v>https://pxweb.irena.org/pxweb/en/IRENASTAT/</x:v>
      </x:c>
      <x:c r="M663" s="17" t="str">
        <x:v>https://pxweb.irena.org/api/v1/en/IRENASTAT/Power%20Capacity%20and%20Generation/Country_ELECCAP_2026_H1_v-PX%201.px</x:v>
      </x:c>
      <x:c r="N663" s="17" t="n">
        <x:v>46263.093028587966</x:v>
      </x:c>
    </x:row>
    <x:row r="664">
      <x:c r="A664" s="17" t="str">
        <x:v>GAP</x:v>
      </x:c>
      <x:c r="B664" s="17" t="str">
        <x:v>renewable_energy</x:v>
      </x:c>
      <x:c r="C664" s="17" t="str">
        <x:v>irena-stat</x:v>
      </x:c>
      <x:c r="D664" s="17" t="str">
        <x:v>2025</x:v>
      </x:c>
      <x:c r="E664" s="17" t="str"/>
      <x:c r="F664" s="17" t="str">
        <x:v>IRENA:CAPACITY:10:GRID_1</x:v>
      </x:c>
      <x:c r="G664" s="17" t="str"/>
      <x:c r="H664" s="17" t="str">
        <x:v>MW</x:v>
      </x:c>
      <x:c r="I664" s="76" t="str"/>
      <x:c r="J664" s="17" t="str">
        <x:v>GAP</x:v>
      </x:c>
      <x:c r="K664" s="17" t="str">
        <x:v>SOURCE_NULL</x:v>
      </x:c>
      <x:c r="L664" s="17" t="str">
        <x:v>https://pxweb.irena.org/pxweb/en/IRENASTAT/</x:v>
      </x:c>
      <x:c r="M664" s="17" t="str">
        <x:v>https://pxweb.irena.org/api/v1/en/IRENASTAT/Power%20Capacity%20and%20Generation/Country_ELECCAP_2026_H1_v-PX%201.px</x:v>
      </x:c>
      <x:c r="N664" s="17" t="n">
        <x:v>46263.093028587966</x:v>
      </x:c>
    </x:row>
    <x:row r="665">
      <x:c r="A665" s="17" t="str">
        <x:v>GAP</x:v>
      </x:c>
      <x:c r="B665" s="17" t="str">
        <x:v>renewable_energy</x:v>
      </x:c>
      <x:c r="C665" s="17" t="str">
        <x:v>irena-stat</x:v>
      </x:c>
      <x:c r="D665" s="17" t="str">
        <x:v>2025</x:v>
      </x:c>
      <x:c r="E665" s="17" t="str"/>
      <x:c r="F665" s="17" t="str">
        <x:v>IRENA:CAPACITY:15:GRID_0</x:v>
      </x:c>
      <x:c r="G665" s="17" t="str"/>
      <x:c r="H665" s="17" t="str">
        <x:v>MW</x:v>
      </x:c>
      <x:c r="I665" s="76" t="str"/>
      <x:c r="J665" s="17" t="str">
        <x:v>GAP</x:v>
      </x:c>
      <x:c r="K665" s="17" t="str">
        <x:v>SOURCE_NULL</x:v>
      </x:c>
      <x:c r="L665" s="17" t="str">
        <x:v>https://pxweb.irena.org/pxweb/en/IRENASTAT/</x:v>
      </x:c>
      <x:c r="M665" s="17" t="str">
        <x:v>https://pxweb.irena.org/api/v1/en/IRENASTAT/Power%20Capacity%20and%20Generation/Country_ELECCAP_2026_H1_v-PX%201.px</x:v>
      </x:c>
      <x:c r="N665" s="17" t="n">
        <x:v>46263.093028587966</x:v>
      </x:c>
    </x:row>
    <x:row r="666">
      <x:c r="A666" s="17" t="str">
        <x:v>GAP</x:v>
      </x:c>
      <x:c r="B666" s="17" t="str">
        <x:v>renewable_energy</x:v>
      </x:c>
      <x:c r="C666" s="17" t="str">
        <x:v>irena-stat</x:v>
      </x:c>
      <x:c r="D666" s="17" t="str">
        <x:v>2025</x:v>
      </x:c>
      <x:c r="E666" s="17" t="str"/>
      <x:c r="F666" s="17" t="str">
        <x:v>IRENA:CAPACITY:15:GRID_1</x:v>
      </x:c>
      <x:c r="G666" s="17" t="str"/>
      <x:c r="H666" s="17" t="str">
        <x:v>MW</x:v>
      </x:c>
      <x:c r="I666" s="76" t="str"/>
      <x:c r="J666" s="17" t="str">
        <x:v>GAP</x:v>
      </x:c>
      <x:c r="K666" s="17" t="str">
        <x:v>SOURCE_NULL</x:v>
      </x:c>
      <x:c r="L666" s="17" t="str">
        <x:v>https://pxweb.irena.org/pxweb/en/IRENASTAT/</x:v>
      </x:c>
      <x:c r="M666" s="17" t="str">
        <x:v>https://pxweb.irena.org/api/v1/en/IRENASTAT/Power%20Capacity%20and%20Generation/Country_ELECCAP_2026_H1_v-PX%201.px</x:v>
      </x:c>
      <x:c r="N666" s="17" t="n">
        <x:v>46263.093028587966</x:v>
      </x:c>
    </x:row>
    <x:row r="667">
      <x:c r="A667" s="17" t="str">
        <x:v>GAP</x:v>
      </x:c>
      <x:c r="B667" s="17" t="str">
        <x:v>renewable_energy</x:v>
      </x:c>
      <x:c r="C667" s="17" t="str">
        <x:v>irena-stat</x:v>
      </x:c>
      <x:c r="D667" s="17" t="str">
        <x:v>2025</x:v>
      </x:c>
      <x:c r="E667" s="17" t="str"/>
      <x:c r="F667" s="17" t="str">
        <x:v>IRENA:CAPACITY:16:GRID_1</x:v>
      </x:c>
      <x:c r="G667" s="17" t="str"/>
      <x:c r="H667" s="17" t="str">
        <x:v>MW</x:v>
      </x:c>
      <x:c r="I667" s="76" t="str"/>
      <x:c r="J667" s="17" t="str">
        <x:v>GAP</x:v>
      </x:c>
      <x:c r="K667" s="17" t="str">
        <x:v>SOURCE_NULL</x:v>
      </x:c>
      <x:c r="L667" s="17" t="str">
        <x:v>https://pxweb.irena.org/pxweb/en/IRENASTAT/</x:v>
      </x:c>
      <x:c r="M667" s="17" t="str">
        <x:v>https://pxweb.irena.org/api/v1/en/IRENASTAT/Power%20Capacity%20and%20Generation/Country_ELECCAP_2026_H1_v-PX%201.px</x:v>
      </x:c>
      <x:c r="N667" s="17" t="n">
        <x:v>46263.093028587966</x:v>
      </x:c>
    </x:row>
    <x:row r="668">
      <x:c r="A668" s="17" t="str">
        <x:v>GAP</x:v>
      </x:c>
      <x:c r="B668" s="17" t="str">
        <x:v>renewable_energy</x:v>
      </x:c>
      <x:c r="C668" s="17" t="str">
        <x:v>irena-stat</x:v>
      </x:c>
      <x:c r="D668" s="17" t="str">
        <x:v>2025</x:v>
      </x:c>
      <x:c r="E668" s="17" t="str"/>
      <x:c r="F668" s="17" t="str">
        <x:v>IRENA:CAPACITY:20:GRID_1</x:v>
      </x:c>
      <x:c r="G668" s="17" t="str"/>
      <x:c r="H668" s="17" t="str">
        <x:v>MW</x:v>
      </x:c>
      <x:c r="I668" s="76" t="str"/>
      <x:c r="J668" s="17" t="str">
        <x:v>GAP</x:v>
      </x:c>
      <x:c r="K668" s="17" t="str">
        <x:v>SOURCE_NULL</x:v>
      </x:c>
      <x:c r="L668" s="17" t="str">
        <x:v>https://pxweb.irena.org/pxweb/en/IRENASTAT/</x:v>
      </x:c>
      <x:c r="M668" s="17" t="str">
        <x:v>https://pxweb.irena.org/api/v1/en/IRENASTAT/Power%20Capacity%20and%20Generation/Country_ELECCAP_2026_H1_v-PX%201.px</x:v>
      </x:c>
      <x:c r="N668" s="17" t="n">
        <x:v>46263.093028587966</x:v>
      </x:c>
    </x:row>
    <x:row r="669">
      <x:c r="A669" s="17" t="str">
        <x:v>GAP</x:v>
      </x:c>
      <x:c r="B669" s="17" t="str">
        <x:v>renewable_energy</x:v>
      </x:c>
      <x:c r="C669" s="17" t="str">
        <x:v>irena-stat</x:v>
      </x:c>
      <x:c r="D669" s="17" t="str">
        <x:v>2025</x:v>
      </x:c>
      <x:c r="E669" s="17" t="str"/>
      <x:c r="F669" s="17" t="str">
        <x:v>IRENA:CAPACITY:4:GRID_1</x:v>
      </x:c>
      <x:c r="G669" s="17" t="str"/>
      <x:c r="H669" s="17" t="str">
        <x:v>MW</x:v>
      </x:c>
      <x:c r="I669" s="76" t="str"/>
      <x:c r="J669" s="17" t="str">
        <x:v>GAP</x:v>
      </x:c>
      <x:c r="K669" s="17" t="str">
        <x:v>SOURCE_NULL</x:v>
      </x:c>
      <x:c r="L669" s="17" t="str">
        <x:v>https://pxweb.irena.org/pxweb/en/IRENASTAT/</x:v>
      </x:c>
      <x:c r="M669" s="17" t="str">
        <x:v>https://pxweb.irena.org/api/v1/en/IRENASTAT/Power%20Capacity%20and%20Generation/Country_ELECCAP_2026_H1_v-PX%201.px</x:v>
      </x:c>
      <x:c r="N669" s="17" t="n">
        <x:v>46263.093028587966</x:v>
      </x:c>
    </x:row>
    <x:row r="670">
      <x:c r="A670" s="17" t="str">
        <x:v>GAP</x:v>
      </x:c>
      <x:c r="B670" s="17" t="str">
        <x:v>renewable_energy</x:v>
      </x:c>
      <x:c r="C670" s="17" t="str">
        <x:v>irena-stat</x:v>
      </x:c>
      <x:c r="D670" s="17" t="str">
        <x:v>2025</x:v>
      </x:c>
      <x:c r="E670" s="17" t="str"/>
      <x:c r="F670" s="17" t="str">
        <x:v>IRENA:CAPACITY:5:GRID_1</x:v>
      </x:c>
      <x:c r="G670" s="17" t="str"/>
      <x:c r="H670" s="17" t="str">
        <x:v>MW</x:v>
      </x:c>
      <x:c r="I670" s="76" t="str"/>
      <x:c r="J670" s="17" t="str">
        <x:v>GAP</x:v>
      </x:c>
      <x:c r="K670" s="17" t="str">
        <x:v>SOURCE_NULL</x:v>
      </x:c>
      <x:c r="L670" s="17" t="str">
        <x:v>https://pxweb.irena.org/pxweb/en/IRENASTAT/</x:v>
      </x:c>
      <x:c r="M670" s="17" t="str">
        <x:v>https://pxweb.irena.org/api/v1/en/IRENASTAT/Power%20Capacity%20and%20Generation/Country_ELECCAP_2026_H1_v-PX%201.px</x:v>
      </x:c>
      <x:c r="N670" s="17" t="n">
        <x:v>46263.093028587966</x:v>
      </x:c>
    </x:row>
    <x:row r="671">
      <x:c r="A671" s="17" t="str">
        <x:v>GAP</x:v>
      </x:c>
      <x:c r="B671" s="17" t="str">
        <x:v>renewable_energy</x:v>
      </x:c>
      <x:c r="C671" s="17" t="str">
        <x:v>irena-stat</x:v>
      </x:c>
      <x:c r="D671" s="17" t="str">
        <x:v>2025</x:v>
      </x:c>
      <x:c r="E671" s="17" t="str"/>
      <x:c r="F671" s="17" t="str">
        <x:v>IRENA:CAPACITY:7:GRID_1</x:v>
      </x:c>
      <x:c r="G671" s="17" t="str"/>
      <x:c r="H671" s="17" t="str">
        <x:v>MW</x:v>
      </x:c>
      <x:c r="I671" s="76" t="str"/>
      <x:c r="J671" s="17" t="str">
        <x:v>GAP</x:v>
      </x:c>
      <x:c r="K671" s="17" t="str">
        <x:v>SOURCE_NULL</x:v>
      </x:c>
      <x:c r="L671" s="17" t="str">
        <x:v>https://pxweb.irena.org/pxweb/en/IRENASTAT/</x:v>
      </x:c>
      <x:c r="M671" s="17" t="str">
        <x:v>https://pxweb.irena.org/api/v1/en/IRENASTAT/Power%20Capacity%20and%20Generation/Country_ELECCAP_2026_H1_v-PX%201.px</x:v>
      </x:c>
      <x:c r="N671" s="17" t="n">
        <x:v>46263.093028587966</x:v>
      </x:c>
    </x:row>
    <x:row r="672">
      <x:c r="A672" s="17" t="str">
        <x:v>GAP</x:v>
      </x:c>
      <x:c r="B672" s="17" t="str">
        <x:v>trade</x:v>
      </x:c>
      <x:c r="C672" s="17" t="str">
        <x:v>un-comtrade</x:v>
      </x:c>
      <x:c r="D672" s="17" t="str">
        <x:v>2023</x:v>
      </x:c>
      <x:c r="E672" s="17" t="str"/>
      <x:c r="F672" s="17" t="str">
        <x:v>TRADE_VALUE_M_TOTAL</x:v>
      </x:c>
      <x:c r="G672" s="17" t="str"/>
      <x:c r="H672" s="17" t="str">
        <x:v>current USD</x:v>
      </x:c>
      <x:c r="I672" s="76" t="str"/>
      <x:c r="J672" s="17" t="str">
        <x:v>GAP</x:v>
      </x:c>
      <x:c r="K672" s="17" t="str">
        <x:v>NOT_PUBLISHED</x:v>
      </x:c>
      <x:c r="L672" s="17" t="str">
        <x:v>https://comtradeplus.un.org/</x:v>
      </x:c>
      <x:c r="M672" s="17" t="str">
        <x:v>https://comtradeapi.un.org/public/v1/preview/C/A/HS?reporterCode=364&amp;period=2023&amp;cmdCode=TOTAL&amp;flowCode=X%2CM&amp;partnerCode=0&amp;partner2Code=0&amp;customsCode=C00&amp;motCode=0&amp;maxRecords=500&amp;typeCode=C&amp;freqCode=A&amp;clCode=HS</x:v>
      </x:c>
      <x:c r="N672" s="17" t="n">
        <x:v>46263.093028587966</x:v>
      </x:c>
    </x:row>
    <x:row r="673">
      <x:c r="A673" s="17" t="str">
        <x:v>GAP</x:v>
      </x:c>
      <x:c r="B673" s="17" t="str">
        <x:v>trade</x:v>
      </x:c>
      <x:c r="C673" s="17" t="str">
        <x:v>un-comtrade</x:v>
      </x:c>
      <x:c r="D673" s="17" t="str">
        <x:v>2023</x:v>
      </x:c>
      <x:c r="E673" s="17" t="str"/>
      <x:c r="F673" s="17" t="str">
        <x:v>TRADE_VALUE_X_TOTAL</x:v>
      </x:c>
      <x:c r="G673" s="17" t="str"/>
      <x:c r="H673" s="17" t="str">
        <x:v>current USD</x:v>
      </x:c>
      <x:c r="I673" s="76" t="str"/>
      <x:c r="J673" s="17" t="str">
        <x:v>GAP</x:v>
      </x:c>
      <x:c r="K673" s="17" t="str">
        <x:v>NOT_PUBLISHED</x:v>
      </x:c>
      <x:c r="L673" s="17" t="str">
        <x:v>https://comtradeplus.un.org/</x:v>
      </x:c>
      <x:c r="M673" s="17" t="str">
        <x:v>https://comtradeapi.un.org/public/v1/preview/C/A/HS?reporterCode=364&amp;period=2023&amp;cmdCode=TOTAL&amp;flowCode=X%2CM&amp;partnerCode=0&amp;partner2Code=0&amp;customsCode=C00&amp;motCode=0&amp;maxRecords=500&amp;typeCode=C&amp;freqCode=A&amp;clCode=HS</x:v>
      </x:c>
      <x:c r="N673" s="17" t="n">
        <x:v>46263.093028587966</x:v>
      </x:c>
    </x:row>
    <x:row r="674">
      <x:c r="A674" s="17" t="str">
        <x:v>GAP</x:v>
      </x:c>
      <x:c r="B674" s="17" t="str">
        <x:v>trade</x:v>
      </x:c>
      <x:c r="C674" s="17" t="str">
        <x:v>un-comtrade</x:v>
      </x:c>
      <x:c r="D674" s="17" t="str">
        <x:v>2024</x:v>
      </x:c>
      <x:c r="E674" s="17" t="str"/>
      <x:c r="F674" s="17" t="str">
        <x:v>TRADE_VALUE_M_TOTAL</x:v>
      </x:c>
      <x:c r="G674" s="17" t="str"/>
      <x:c r="H674" s="17" t="str">
        <x:v>current USD</x:v>
      </x:c>
      <x:c r="I674" s="76" t="str"/>
      <x:c r="J674" s="17" t="str">
        <x:v>GAP</x:v>
      </x:c>
      <x:c r="K674" s="17" t="str">
        <x:v>NOT_PUBLISHED</x:v>
      </x:c>
      <x:c r="L674" s="17" t="str">
        <x:v>https://comtradeplus.un.org/</x:v>
      </x:c>
      <x:c r="M674" s="17" t="str">
        <x:v>https://comtradeapi.un.org/public/v1/preview/C/A/HS?reporterCode=364&amp;period=2024&amp;cmdCode=TOTAL&amp;flowCode=X%2CM&amp;partnerCode=0&amp;partner2Code=0&amp;customsCode=C00&amp;motCode=0&amp;maxRecords=500&amp;typeCode=C&amp;freqCode=A&amp;clCode=HS</x:v>
      </x:c>
      <x:c r="N674" s="17" t="n">
        <x:v>46263.093028587966</x:v>
      </x:c>
    </x:row>
    <x:row r="675">
      <x:c r="A675" s="17" t="str">
        <x:v>GAP</x:v>
      </x:c>
      <x:c r="B675" s="17" t="str">
        <x:v>trade</x:v>
      </x:c>
      <x:c r="C675" s="17" t="str">
        <x:v>un-comtrade</x:v>
      </x:c>
      <x:c r="D675" s="17" t="str">
        <x:v>2024</x:v>
      </x:c>
      <x:c r="E675" s="17" t="str"/>
      <x:c r="F675" s="17" t="str">
        <x:v>TRADE_VALUE_X_TOTAL</x:v>
      </x:c>
      <x:c r="G675" s="17" t="str"/>
      <x:c r="H675" s="17" t="str">
        <x:v>current USD</x:v>
      </x:c>
      <x:c r="I675" s="76" t="str"/>
      <x:c r="J675" s="17" t="str">
        <x:v>GAP</x:v>
      </x:c>
      <x:c r="K675" s="17" t="str">
        <x:v>NOT_PUBLISHED</x:v>
      </x:c>
      <x:c r="L675" s="17" t="str">
        <x:v>https://comtradeplus.un.org/</x:v>
      </x:c>
      <x:c r="M675" s="17" t="str">
        <x:v>https://comtradeapi.un.org/public/v1/preview/C/A/HS?reporterCode=364&amp;period=2024&amp;cmdCode=TOTAL&amp;flowCode=X%2CM&amp;partnerCode=0&amp;partner2Code=0&amp;customsCode=C00&amp;motCode=0&amp;maxRecords=500&amp;typeCode=C&amp;freqCode=A&amp;clCode=HS</x:v>
      </x:c>
      <x:c r="N675" s="17" t="n">
        <x:v>46263.093028587966</x:v>
      </x:c>
    </x:row>
    <x:row r="676">
      <x:c r="A676" s="17" t="str">
        <x:v>GAP</x:v>
      </x:c>
      <x:c r="B676" s="17" t="str">
        <x:v>trade</x:v>
      </x:c>
      <x:c r="C676" s="17" t="str">
        <x:v>un-comtrade</x:v>
      </x:c>
      <x:c r="D676" s="17" t="str">
        <x:v>2025</x:v>
      </x:c>
      <x:c r="E676" s="17" t="str"/>
      <x:c r="F676" s="17" t="str">
        <x:v>TRADE_VALUE_M_TOTAL</x:v>
      </x:c>
      <x:c r="G676" s="17" t="str"/>
      <x:c r="H676" s="17" t="str">
        <x:v>current USD</x:v>
      </x:c>
      <x:c r="I676" s="76" t="str"/>
      <x:c r="J676" s="17" t="str">
        <x:v>GAP</x:v>
      </x:c>
      <x:c r="K676" s="17" t="str">
        <x:v>NOT_PUBLISHED</x:v>
      </x:c>
      <x:c r="L676" s="17" t="str">
        <x:v>https://comtradeplus.un.org/</x:v>
      </x:c>
      <x:c r="M676" s="17" t="str">
        <x:v>https://comtradeapi.un.org/public/v1/preview/C/A/HS?reporterCode=364&amp;period=2025&amp;cmdCode=TOTAL&amp;flowCode=X%2CM&amp;partnerCode=0&amp;partner2Code=0&amp;customsCode=C00&amp;motCode=0&amp;maxRecords=500&amp;typeCode=C&amp;freqCode=A&amp;clCode=HS</x:v>
      </x:c>
      <x:c r="N676" s="17" t="n">
        <x:v>46263.093028587966</x:v>
      </x:c>
    </x:row>
    <x:row r="677">
      <x:c r="A677" s="17" t="str">
        <x:v>GAP</x:v>
      </x:c>
      <x:c r="B677" s="17" t="str">
        <x:v>trade</x:v>
      </x:c>
      <x:c r="C677" s="17" t="str">
        <x:v>un-comtrade</x:v>
      </x:c>
      <x:c r="D677" s="17" t="str">
        <x:v>2025</x:v>
      </x:c>
      <x:c r="E677" s="17" t="str"/>
      <x:c r="F677" s="17" t="str">
        <x:v>TRADE_VALUE_X_TOTAL</x:v>
      </x:c>
      <x:c r="G677" s="17" t="str"/>
      <x:c r="H677" s="17" t="str">
        <x:v>current USD</x:v>
      </x:c>
      <x:c r="I677" s="76" t="str"/>
      <x:c r="J677" s="17" t="str">
        <x:v>GAP</x:v>
      </x:c>
      <x:c r="K677" s="17" t="str">
        <x:v>NOT_PUBLISHED</x:v>
      </x:c>
      <x:c r="L677" s="17" t="str">
        <x:v>https://comtradeplus.un.org/</x:v>
      </x:c>
      <x:c r="M677" s="17" t="str">
        <x:v>https://comtradeapi.un.org/public/v1/preview/C/A/HS?reporterCode=364&amp;period=2025&amp;cmdCode=TOTAL&amp;flowCode=X%2CM&amp;partnerCode=0&amp;partner2Code=0&amp;customsCode=C00&amp;motCode=0&amp;maxRecords=500&amp;typeCode=C&amp;freqCode=A&amp;clCode=HS</x:v>
      </x:c>
      <x:c r="N677" s="17" t="n">
        <x:v>46263.093028587966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28" hidden="0" customWidth="1"/>
    <x:col min="3" max="3" width="43" hidden="0" customWidth="1"/>
    <x:col min="4" max="4" width="26" hidden="0" customWidth="1"/>
    <x:col min="5" max="5" width="21" hidden="0" customWidth="1"/>
    <x:col min="6" max="6" width="54" hidden="0" customWidth="1"/>
    <x:col min="7" max="7" width="62" hidden="0" customWidth="1"/>
    <x:col min="8" max="8" width="18" hidden="0" customWidth="1"/>
    <x:col min="9" max="9" width="25" hidden="0" customWidth="1"/>
    <x:col min="10" max="10" width="17" hidden="0" customWidth="1"/>
    <x:col min="11" max="11" width="29" hidden="0" customWidth="1"/>
    <x:col min="12" max="12" width="70" hidden="0" customWidth="1"/>
  </x:cols>
  <x:sheetData>
    <x:row r="1" ht="28" customHeight="1">
      <x:c r="A1" s="4" t="str">
        <x:v>دفتر ثبت منابع</x:v>
      </x:c>
      <x:c r="B1" s="4"/>
      <x:c r="C1" s="4"/>
      <x:c r="D1" s="4"/>
      <x:c r="E1" s="4"/>
      <x:c r="F1" s="4"/>
      <x:c r="G1" s="4"/>
      <x:c r="H1" s="4"/>
    </x:row>
    <x:row r="2" ht="34" customHeight="1">
      <x:c r="A2" s="9" t="str">
        <x:v>این فهرست وضعیت ورود داده را نشان می‌دهد. ثبت منبع به معنی مشاهده یا استفاده از داده نیست.</x:v>
      </x:c>
      <x:c r="B2" s="9"/>
      <x:c r="C2" s="9"/>
      <x:c r="D2" s="9"/>
      <x:c r="E2" s="9"/>
      <x:c r="F2" s="9"/>
      <x:c r="G2" s="9"/>
      <x:c r="H2" s="9"/>
    </x:row>
    <x:row r="4">
      <x:c r="A4" s="15" t="str">
        <x:v>شناسه</x:v>
      </x:c>
      <x:c r="B4" s="15" t="str">
        <x:v>ناشر</x:v>
      </x:c>
      <x:c r="C4" s="15" t="str">
        <x:v>داده‌نما</x:v>
      </x:c>
      <x:c r="D4" s="15" t="str">
        <x:v>حوزه</x:v>
      </x:c>
      <x:c r="E4" s="15" t="str">
        <x:v>مرجعیت</x:v>
      </x:c>
      <x:c r="F4" s="15" t="str">
        <x:v>URL مبنا</x:v>
      </x:c>
      <x:c r="G4" s="15" t="str">
        <x:v>URL ماشین‌خوان</x:v>
      </x:c>
      <x:c r="H4" s="15" t="str">
        <x:v>دسترسی</x:v>
      </x:c>
      <x:c r="I4" s="15" t="str">
        <x:v>وضعیت ورود</x:v>
      </x:c>
      <x:c r="J4" s="15" t="str">
        <x:v>وضعیت زمانی</x:v>
      </x:c>
      <x:c r="K4" s="15" t="str">
        <x:v>کد شکاف</x:v>
      </x:c>
      <x:c r="L4" s="15" t="str">
        <x:v>یادداشت پوشش</x:v>
      </x:c>
    </x:row>
    <x:row r="5">
      <x:c r="A5" s="17" t="str">
        <x:v>world-bank-wdi</x:v>
      </x:c>
      <x:c r="B5" s="17" t="str">
        <x:v>World Bank</x:v>
      </x:c>
      <x:c r="C5" s="17" t="str">
        <x:v>World Development Indicators</x:v>
      </x:c>
      <x:c r="D5" s="17" t="str">
        <x:v>macro, population, labor, trade, energy, digital</x:v>
      </x:c>
      <x:c r="E5" s="17" t="str">
        <x:v>official_international</x:v>
      </x:c>
      <x:c r="F5" s="18" t="str">
        <x:v>https://databank.worldbank.org/source/world-development-indicators</x:v>
      </x:c>
      <x:c r="G5" s="18" t="str">
        <x:v>https://api.worldbank.org/v2/country/IRN/indicator/NY.GDP.MKTP.CD?format=json&amp;per_page=20000</x:v>
      </x:c>
      <x:c r="H5" s="17" t="str">
        <x:v>OPEN_API</x:v>
      </x:c>
      <x:c r="I5" s="17" t="str">
        <x:v>INGESTED</x:v>
      </x:c>
      <x:c r="J5" s="17" t="str">
        <x:v>OBSERVATION</x:v>
      </x:c>
      <x:c r="K5" s="17" t="str"/>
      <x:c r="L5" s="18" t="str">
        <x:v>The complete official Iran country bulk archive is ingested row-for-row: all published values, source nulls, empty Iran series and duplicate source rows remain explicit and versioned; rows without a published unit are blocked from calculations and rankings.</x:v>
      </x:c>
    </x:row>
    <x:row r="6">
      <x:c r="A6" s="17" t="str">
        <x:v>un-wpp-2024</x:v>
      </x:c>
      <x:c r="B6" s="17" t="str">
        <x:v>United Nations, DESA Population Division</x:v>
      </x:c>
      <x:c r="C6" s="17" t="str">
        <x:v>World Population Prospects 2024 (Medium, Low and High variants)</x:v>
      </x:c>
      <x:c r="D6" s="17" t="str">
        <x:v>population</x:v>
      </x:c>
      <x:c r="E6" s="17" t="str">
        <x:v>official_international</x:v>
      </x:c>
      <x:c r="F6" s="18" t="str">
        <x:v>https://population.un.org/wpp/Download/Standard/CSV/</x:v>
      </x:c>
      <x:c r="G6" s="18" t="str">
        <x:v>https://population.un.org/wpp/assets/Excel%20Files/1_Indicator%20(Standard)/CSV_FILES/WPP2024_Demographic_Indicators_Medium.csv.gz</x:v>
      </x:c>
      <x:c r="H6" s="17" t="str">
        <x:v>OPEN_DOWNLOAD</x:v>
      </x:c>
      <x:c r="I6" s="17" t="str">
        <x:v>INGESTED</x:v>
      </x:c>
      <x:c r="J6" s="17" t="str">
        <x:v>PROJECTION</x:v>
      </x:c>
      <x:c r="K6" s="17" t="str"/>
      <x:c r="L6" s="18" t="str">
        <x:v>Curated Iran snapshot contains 126 WPP 2024 deterministic projection rows for Medium, Low and High variants, 2024-2065 (42 years per variant); historical estimates are not included in this package. Projection rows remain distinct from observations.</x:v>
      </x:c>
    </x:row>
    <x:row r="7">
      <x:c r="A7" s="17" t="str">
        <x:v>ilo-ilostat</x:v>
      </x:c>
      <x:c r="B7" s="17" t="str">
        <x:v>International Labour Organization</x:v>
      </x:c>
      <x:c r="C7" s="17" t="str">
        <x:v>ILOSTAT bulk data</x:v>
      </x:c>
      <x:c r="D7" s="17" t="str">
        <x:v>labor</x:v>
      </x:c>
      <x:c r="E7" s="17" t="str">
        <x:v>official_international</x:v>
      </x:c>
      <x:c r="F7" s="18" t="str">
        <x:v>https://rshiny.ilo.org/dataexplorer/</x:v>
      </x:c>
      <x:c r="G7" s="18" t="str">
        <x:v>https://sdmx.ilo.org/rest/data/</x:v>
      </x:c>
      <x:c r="H7" s="17" t="str">
        <x:v>OPEN_API</x:v>
      </x:c>
      <x:c r="I7" s="17" t="str">
        <x:v>INGESTED</x:v>
      </x:c>
      <x:c r="J7" s="17" t="str">
        <x:v>OBSERVATION</x:v>
      </x:c>
      <x:c r="K7" s="17" t="str"/>
      <x:c r="L7" s="18" t="str">
        <x:v>Curated Iran ILOSTAT SDMX snapshot contains 924 records for 2000-2026: 81 each for labor-force participation, employment-to-population and unemployment rates, plus 681 employment-by-economic-activity records including 364 ISIC Rev.4 section observations; 681 observations and 243 modelled estimates are flagged separately, with 2 explicit source gaps retained.</x:v>
      </x:c>
    </x:row>
    <x:row r="8">
      <x:c r="A8" s="17" t="str">
        <x:v>iran-sci</x:v>
      </x:c>
      <x:c r="B8" s="17" t="str">
        <x:v>Statistical Center of Iran</x:v>
      </x:c>
      <x:c r="C8" s="17" t="str">
        <x:v>Official homepage headline indicators; broader census, yearbook and provincial accounts remain registered for later ingestion</x:v>
      </x:c>
      <x:c r="D8" s="17" t="str">
        <x:v>macro, population, labor, regions</x:v>
      </x:c>
      <x:c r="E8" s="17" t="str">
        <x:v>official_national</x:v>
      </x:c>
      <x:c r="F8" s="18" t="str">
        <x:v>https://amar.org.ir/</x:v>
      </x:c>
      <x:c r="G8" s="18" t="str">
        <x:v>https://amar.org.ir/</x:v>
      </x:c>
      <x:c r="H8" s="17" t="str">
        <x:v>PORTAL</x:v>
      </x:c>
      <x:c r="I8" s="17" t="str">
        <x:v>INGESTED</x:v>
      </x:c>
      <x:c r="J8" s="17" t="str">
        <x:v>OBSERVATION</x:v>
      </x:c>
      <x:c r="K8" s="17" t="str"/>
      <x:c r="L8" s="18" t="str">
        <x:v>Six national headline series embedded in the official homepage chartData object are ingested as a frozen snapshot. Broader census, yearbook and provincial-series coverage is not yet ingested and remains an explicit scope gap.</x:v>
      </x:c>
    </x:row>
    <x:row r="9">
      <x:c r="A9" s="17" t="str">
        <x:v>iran-cbi</x:v>
      </x:c>
      <x:c r="B9" s="17" t="str">
        <x:v>Central Bank of the Islamic Republic of Iran</x:v>
      </x:c>
      <x:c r="C9" s="17" t="str">
        <x:v>Economic time series, national accounts, monetary and balance-of-payments statistics</x:v>
      </x:c>
      <x:c r="D9" s="17" t="str">
        <x:v>macro, finance</x:v>
      </x:c>
      <x:c r="E9" s="17" t="str">
        <x:v>official_national</x:v>
      </x:c>
      <x:c r="F9" s="18" t="str">
        <x:v>https://www.cbi.ir/</x:v>
      </x:c>
      <x:c r="G9" s="18" t="str"/>
      <x:c r="H9" s="17" t="str">
        <x:v>PORTAL</x:v>
      </x:c>
      <x:c r="I9" s="17" t="str">
        <x:v>REGISTERED_NOT_INGESTED</x:v>
      </x:c>
      <x:c r="J9" s="17" t="str">
        <x:v>OBSERVATION</x:v>
      </x:c>
      <x:c r="K9" s="17" t="str">
        <x:v>MACHINE_ENDPOINT_UNVERIFIED</x:v>
      </x:c>
      <x:c r="L9" s="18" t="str">
        <x:v>Official monetary, external and national-account series; publication tables and calendars must be versioned at ingestion.</x:v>
      </x:c>
    </x:row>
    <x:row r="10">
      <x:c r="A10" s="17" t="str">
        <x:v>imf-data</x:v>
      </x:c>
      <x:c r="B10" s="17" t="str">
        <x:v>International Monetary Fund</x:v>
      </x:c>
      <x:c r="C10" s="17" t="str">
        <x:v>WEO, IFS, FAS, BOP and CDIS</x:v>
      </x:c>
      <x:c r="D10" s="17" t="str">
        <x:v>macro, finance, trade</x:v>
      </x:c>
      <x:c r="E10" s="17" t="str">
        <x:v>official_international</x:v>
      </x:c>
      <x:c r="F10" s="18" t="str">
        <x:v>https://www.imf.org/en/Data</x:v>
      </x:c>
      <x:c r="G10" s="18" t="str">
        <x:v>https://www.imf.org/external/datamapper/api/v1/</x:v>
      </x:c>
      <x:c r="H10" s="17" t="str">
        <x:v>OPEN_API</x:v>
      </x:c>
      <x:c r="I10" s="17" t="str">
        <x:v>REGISTERED_NOT_INGESTED</x:v>
      </x:c>
      <x:c r="J10" s="17" t="str">
        <x:v>MIXED</x:v>
      </x:c>
      <x:c r="K10" s="17" t="str">
        <x:v>NOT_INGESTED</x:v>
      </x:c>
      <x:c r="L10" s="18" t="str">
        <x:v>WEO observations and forecasts plus financial and external-sector datasets; vintages and forecast boundaries must be captured per release.</x:v>
      </x:c>
    </x:row>
    <x:row r="11">
      <x:c r="A11" s="17" t="str">
        <x:v>iea-data</x:v>
      </x:c>
      <x:c r="B11" s="17" t="str">
        <x:v>International Energy Agency</x:v>
      </x:c>
      <x:c r="C11" s="17" t="str">
        <x:v>Energy statistics and balances</x:v>
      </x:c>
      <x:c r="D11" s="17" t="str">
        <x:v>energy</x:v>
      </x:c>
      <x:c r="E11" s="17" t="str">
        <x:v>official_international</x:v>
      </x:c>
      <x:c r="F11" s="18" t="str">
        <x:v>https://www.iea.org/data-and-statistics/data-tools</x:v>
      </x:c>
      <x:c r="G11" s="18" t="str"/>
      <x:c r="H11" s="17" t="str">
        <x:v>LICENSED</x:v>
      </x:c>
      <x:c r="I11" s="17" t="str">
        <x:v>BLOCKED</x:v>
      </x:c>
      <x:c r="J11" s="17" t="str">
        <x:v>OBSERVATION</x:v>
      </x:c>
      <x:c r="K11" s="17" t="str">
        <x:v>LICENSE_REQUIRED</x:v>
      </x:c>
      <x:c r="L11" s="18" t="str">
        <x:v>Detailed energy balances and indicators; many machine-readable tables require licensed access.</x:v>
      </x:c>
    </x:row>
    <x:row r="12">
      <x:c r="A12" s="17" t="str">
        <x:v>opec-asb</x:v>
      </x:c>
      <x:c r="B12" s="17" t="str">
        <x:v>Organization of the Petroleum Exporting Countries</x:v>
      </x:c>
      <x:c r="C12" s="17" t="str">
        <x:v>Annual Statistical Bulletin</x:v>
      </x:c>
      <x:c r="D12" s="17" t="str">
        <x:v>energy</x:v>
      </x:c>
      <x:c r="E12" s="17" t="str">
        <x:v>official_industry</x:v>
      </x:c>
      <x:c r="F12" s="18" t="str">
        <x:v>https://asb.opec.org/</x:v>
      </x:c>
      <x:c r="G12" s="18" t="str"/>
      <x:c r="H12" s="17" t="str">
        <x:v>OPEN_DOWNLOAD</x:v>
      </x:c>
      <x:c r="I12" s="17" t="str">
        <x:v>REGISTERED_NOT_INGESTED</x:v>
      </x:c>
      <x:c r="J12" s="17" t="str">
        <x:v>OBSERVATION</x:v>
      </x:c>
      <x:c r="K12" s="17" t="str">
        <x:v>NOT_INGESTED</x:v>
      </x:c>
      <x:c r="L12" s="18" t="str">
        <x:v>Oil reserves, production, refining and trade tables; bulletin vintage and table definitions must be retained.</x:v>
      </x:c>
    </x:row>
    <x:row r="13">
      <x:c r="A13" s="17" t="str">
        <x:v>irena-statistics</x:v>
      </x:c>
      <x:c r="B13" s="17" t="str">
        <x:v>International Renewable Energy Agency</x:v>
      </x:c>
      <x:c r="C13" s="17" t="str">
        <x:v>Renewable Capacity Statistics</x:v>
      </x:c>
      <x:c r="D13" s="17" t="str">
        <x:v>energy</x:v>
      </x:c>
      <x:c r="E13" s="17" t="str">
        <x:v>official_international</x:v>
      </x:c>
      <x:c r="F13" s="18" t="str">
        <x:v>https://www.irena.org/Data</x:v>
      </x:c>
      <x:c r="G13" s="18" t="str">
        <x:v>https://pxweb.irena.org/api/v1/en/IRENASTAT/</x:v>
      </x:c>
      <x:c r="H13" s="17" t="str">
        <x:v>OPEN_DOWNLOAD</x:v>
      </x:c>
      <x:c r="I13" s="17" t="str">
        <x:v>INGESTED</x:v>
      </x:c>
      <x:c r="J13" s="17" t="str">
        <x:v>OBSERVATION</x:v>
      </x:c>
      <x:c r="K13" s="17" t="str"/>
      <x:c r="L13" s="18" t="str">
        <x:v>Curated Iran IRENASTAT snapshot contains 164 observations and 97 explicit source-null gaps for selected capacity and generation technologies from 2015-2025; capacity and generation remain separate measures, units are MW and GWh, and all source grid dimensions are preserved.</x:v>
      </x:c>
    </x:row>
    <x:row r="14">
      <x:c r="A14" s="17" t="str">
        <x:v>unido-indstat</x:v>
      </x:c>
      <x:c r="B14" s="17" t="str">
        <x:v>United Nations Industrial Development Organization</x:v>
      </x:c>
      <x:c r="C14" s="17" t="str">
        <x:v>INDSTAT</x:v>
      </x:c>
      <x:c r="D14" s="17" t="str">
        <x:v>industry</x:v>
      </x:c>
      <x:c r="E14" s="17" t="str">
        <x:v>official_international</x:v>
      </x:c>
      <x:c r="F14" s="18" t="str">
        <x:v>https://stat.unido.org/</x:v>
      </x:c>
      <x:c r="G14" s="18" t="str"/>
      <x:c r="H14" s="17" t="str">
        <x:v>LICENSED</x:v>
      </x:c>
      <x:c r="I14" s="17" t="str">
        <x:v>BLOCKED</x:v>
      </x:c>
      <x:c r="J14" s="17" t="str">
        <x:v>OBSERVATION</x:v>
      </x:c>
      <x:c r="K14" s="17" t="str">
        <x:v>LICENSE_REQUIRED</x:v>
      </x:c>
      <x:c r="L14" s="18" t="str">
        <x:v>Manufacturing value added, employment and output by ISIC; detailed access may require a subscription.</x:v>
      </x:c>
    </x:row>
    <x:row r="15">
      <x:c r="A15" s="17" t="str">
        <x:v>un-comtrade</x:v>
      </x:c>
      <x:c r="B15" s="17" t="str">
        <x:v>United Nations Statistics Division</x:v>
      </x:c>
      <x:c r="C15" s="17" t="str">
        <x:v>UN Comtrade</x:v>
      </x:c>
      <x:c r="D15" s="17" t="str">
        <x:v>trade, industry</x:v>
      </x:c>
      <x:c r="E15" s="17" t="str">
        <x:v>official_international</x:v>
      </x:c>
      <x:c r="F15" s="18" t="str">
        <x:v>https://comtradeplus.un.org/</x:v>
      </x:c>
      <x:c r="G15" s="18" t="str">
        <x:v>https://comtradeapi.un.org/</x:v>
      </x:c>
      <x:c r="H15" s="17" t="str">
        <x:v>OPEN_API</x:v>
      </x:c>
      <x:c r="I15" s="17" t="str">
        <x:v>INGESTED</x:v>
      </x:c>
      <x:c r="J15" s="17" t="str">
        <x:v>OBSERVATION</x:v>
      </x:c>
      <x:c r="K15" s="17" t="str"/>
      <x:c r="L15" s="18" t="str">
        <x:v>Curated Iran UN Comtrade public-preview snapshot contains 46 observed rows and 6 explicit source gaps: annual totals for 2015-2025 where published, with latest reported year 2022 and top 15 HS2 groups for exports and imports; reporter 364, partner World, customs C00, mode 0 and HS 2022 H6 are fixed, and reporter/flow/estimate metadata is retained.</x:v>
      </x:c>
    </x:row>
    <x:row r="16">
      <x:c r="A16" s="17" t="str">
        <x:v>wto-data</x:v>
      </x:c>
      <x:c r="B16" s="17" t="str">
        <x:v>World Trade Organization</x:v>
      </x:c>
      <x:c r="C16" s="17" t="str">
        <x:v>WTO Stats</x:v>
      </x:c>
      <x:c r="D16" s="17" t="str">
        <x:v>trade</x:v>
      </x:c>
      <x:c r="E16" s="17" t="str">
        <x:v>official_international</x:v>
      </x:c>
      <x:c r="F16" s="18" t="str">
        <x:v>https://stats.wto.org/</x:v>
      </x:c>
      <x:c r="G16" s="18" t="str">
        <x:v>https://api.wto.org/</x:v>
      </x:c>
      <x:c r="H16" s="17" t="str">
        <x:v>OPEN_API</x:v>
      </x:c>
      <x:c r="I16" s="17" t="str">
        <x:v>REGISTERED_NOT_INGESTED</x:v>
      </x:c>
      <x:c r="J16" s="17" t="str">
        <x:v>OBSERVATION</x:v>
      </x:c>
      <x:c r="K16" s="17" t="str">
        <x:v>NOT_INGESTED</x:v>
      </x:c>
      <x:c r="L16" s="18" t="str">
        <x:v>Merchandise, services and tariff indicators; indicator identifiers and revision dates remain pending ingestion.</x:v>
      </x:c>
    </x:row>
    <x:row r="17">
      <x:c r="A17" s="17" t="str">
        <x:v>world-bank-lpi</x:v>
      </x:c>
      <x:c r="B17" s="17" t="str">
        <x:v>World Bank</x:v>
      </x:c>
      <x:c r="C17" s="17" t="str">
        <x:v>Logistics Performance Index</x:v>
      </x:c>
      <x:c r="D17" s="17" t="str">
        <x:v>trade, corridors, logistics</x:v>
      </x:c>
      <x:c r="E17" s="17" t="str">
        <x:v>official_international</x:v>
      </x:c>
      <x:c r="F17" s="18" t="str">
        <x:v>https://lpi.worldbank.org/</x:v>
      </x:c>
      <x:c r="G17" s="18" t="str"/>
      <x:c r="H17" s="17" t="str">
        <x:v>OPEN_DOWNLOAD</x:v>
      </x:c>
      <x:c r="I17" s="17" t="str">
        <x:v>REGISTERED_NOT_INGESTED</x:v>
      </x:c>
      <x:c r="J17" s="17" t="str">
        <x:v>OBSERVATION</x:v>
      </x:c>
      <x:c r="K17" s="17" t="str">
        <x:v>NOT_INGESTED</x:v>
      </x:c>
      <x:c r="L17" s="18" t="str">
        <x:v>Survey-based logistics scores by edition; non-annual frequency and methodology breaks must be explicit.</x:v>
      </x:c>
    </x:row>
    <x:row r="18">
      <x:c r="A18" s="17" t="str">
        <x:v>unctadstat</x:v>
      </x:c>
      <x:c r="B18" s="17" t="str">
        <x:v>UN Trade and Development</x:v>
      </x:c>
      <x:c r="C18" s="17" t="str">
        <x:v>UNCTADstat, LSCI and PLSCI</x:v>
      </x:c>
      <x:c r="D18" s="17" t="str">
        <x:v>trade, corridors, maritime</x:v>
      </x:c>
      <x:c r="E18" s="17" t="str">
        <x:v>official_international</x:v>
      </x:c>
      <x:c r="F18" s="18" t="str">
        <x:v>https://unctadstat.unctad.org/</x:v>
      </x:c>
      <x:c r="G18" s="18" t="str"/>
      <x:c r="H18" s="17" t="str">
        <x:v>OPEN_DOWNLOAD</x:v>
      </x:c>
      <x:c r="I18" s="17" t="str">
        <x:v>REGISTERED_NOT_INGESTED</x:v>
      </x:c>
      <x:c r="J18" s="17" t="str">
        <x:v>OBSERVATION</x:v>
      </x:c>
      <x:c r="K18" s="17" t="str">
        <x:v>NOT_INGESTED</x:v>
      </x:c>
      <x:c r="L18" s="18" t="str">
        <x:v>Trade, maritime connectivity and port connectivity indicators; frequency and index-base metadata remain pending.</x:v>
      </x:c>
    </x:row>
    <x:row r="19">
      <x:c r="A19" s="17" t="str">
        <x:v>fao-faostat</x:v>
      </x:c>
      <x:c r="B19" s="17" t="str">
        <x:v>Food and Agriculture Organization of the United Nations</x:v>
      </x:c>
      <x:c r="C19" s="17" t="str">
        <x:v>FAOSTAT</x:v>
      </x:c>
      <x:c r="D19" s="17" t="str">
        <x:v>agriculture, food, land</x:v>
      </x:c>
      <x:c r="E19" s="17" t="str">
        <x:v>official_international</x:v>
      </x:c>
      <x:c r="F19" s="18" t="str">
        <x:v>https://www.fao.org/faostat/en/#data</x:v>
      </x:c>
      <x:c r="G19" s="18" t="str">
        <x:v>https://bulks-faostat.fao.org/production/Production_Crops_Livestock_E_Asia.zip</x:v>
      </x:c>
      <x:c r="H19" s="17" t="str">
        <x:v>OPEN_DOWNLOAD</x:v>
      </x:c>
      <x:c r="I19" s="17" t="str">
        <x:v>INGESTED</x:v>
      </x:c>
      <x:c r="J19" s="17" t="str">
        <x:v>OBSERVATION</x:v>
      </x:c>
      <x:c r="K19" s="17" t="str"/>
      <x:c r="L19" s="18" t="str">
        <x:v>Curated Iran FAOSTAT QCL snapshot contains 360 observations for 12 crop items and the Production, Area harvested and Yield elements for 2015-2024; the official Asia bulk-file vintage is retained, numeric zeros are source values, blank cells are explicit SOURCE_NULL gaps, and A/E/I/M/X source flags plus cell notes are preserved.</x:v>
      </x:c>
    </x:row>
    <x:row r="20">
      <x:c r="A20" s="17" t="str">
        <x:v>fao-aquastat</x:v>
      </x:c>
      <x:c r="B20" s="17" t="str">
        <x:v>Food and Agriculture Organization of the United Nations</x:v>
      </x:c>
      <x:c r="C20" s="17" t="str">
        <x:v>AQUASTAT</x:v>
      </x:c>
      <x:c r="D20" s="17" t="str">
        <x:v>water, agriculture</x:v>
      </x:c>
      <x:c r="E20" s="17" t="str">
        <x:v>official_international</x:v>
      </x:c>
      <x:c r="F20" s="18" t="str">
        <x:v>https://www.fao.org/aquastat/en/</x:v>
      </x:c>
      <x:c r="G20" s="18" t="str">
        <x:v>https://bulks-faostat.fao.org/production/Environment_Water_E_All_Data_(Normalized).zip</x:v>
      </x:c>
      <x:c r="H20" s="17" t="str">
        <x:v>OPEN_DOWNLOAD</x:v>
      </x:c>
      <x:c r="I20" s="17" t="str">
        <x:v>REGISTERED_NOT_INGESTED</x:v>
      </x:c>
      <x:c r="J20" s="17" t="str">
        <x:v>OBSERVATION</x:v>
      </x:c>
      <x:c r="K20" s="17" t="str">
        <x:v>NOT_INGESTED</x:v>
      </x:c>
      <x:c r="L20" s="18" t="str">
        <x:v>Water resources, withdrawals and agricultural water; long reporting intervals and estimated values require explicit flags.</x:v>
      </x:c>
    </x:row>
    <x:row r="21">
      <x:c r="A21" s="17" t="str">
        <x:v>world-bank-cckp</x:v>
      </x:c>
      <x:c r="B21" s="17" t="str">
        <x:v>World Bank</x:v>
      </x:c>
      <x:c r="C21" s="17" t="str">
        <x:v>Climate Change Knowledge Portal</x:v>
      </x:c>
      <x:c r="D21" s="17" t="str">
        <x:v>climate, water, agriculture</x:v>
      </x:c>
      <x:c r="E21" s="17" t="str">
        <x:v>official_international</x:v>
      </x:c>
      <x:c r="F21" s="18" t="str">
        <x:v>https://climateknowledgeportal.worldbank.org/</x:v>
      </x:c>
      <x:c r="G21" s="18" t="str"/>
      <x:c r="H21" s="17" t="str">
        <x:v>OPEN_DOWNLOAD</x:v>
      </x:c>
      <x:c r="I21" s="17" t="str">
        <x:v>REGISTERED_NOT_INGESTED</x:v>
      </x:c>
      <x:c r="J21" s="17" t="str">
        <x:v>MIXED</x:v>
      </x:c>
      <x:c r="K21" s="17" t="str">
        <x:v>NOT_INGESTED</x:v>
      </x:c>
      <x:c r="L21" s="18" t="str">
        <x:v>Historical observations and CMIP6 projections; model, scenario, baseline and percentile must remain explicit.</x:v>
      </x:c>
    </x:row>
    <x:row r="22">
      <x:c r="A22" s="17" t="str">
        <x:v>itu-datahub</x:v>
      </x:c>
      <x:c r="B22" s="17" t="str">
        <x:v>International Telecommunication Union</x:v>
      </x:c>
      <x:c r="C22" s="17" t="str">
        <x:v>ITU DataHub</x:v>
      </x:c>
      <x:c r="D22" s="17" t="str">
        <x:v>digital, telecommunications</x:v>
      </x:c>
      <x:c r="E22" s="17" t="str">
        <x:v>official_international</x:v>
      </x:c>
      <x:c r="F22" s="18" t="str">
        <x:v>https://datahub.itu.int/</x:v>
      </x:c>
      <x:c r="G22" s="18" t="str"/>
      <x:c r="H22" s="17" t="str">
        <x:v>PORTAL</x:v>
      </x:c>
      <x:c r="I22" s="17" t="str">
        <x:v>REGISTERED_NOT_INGESTED</x:v>
      </x:c>
      <x:c r="J22" s="17" t="str">
        <x:v>OBSERVATION</x:v>
      </x:c>
      <x:c r="K22" s="17" t="str">
        <x:v>MACHINE_ENDPOINT_UNVERIFIED</x:v>
      </x:c>
      <x:c r="L22" s="18" t="str">
        <x:v>Connectivity, access, affordability and ICT infrastructure; indicator download/API mechanism requires verification.</x:v>
      </x:c>
    </x:row>
    <x:row r="23">
      <x:c r="A23" s="17" t="str">
        <x:v>world-bank-findex-2025</x:v>
      </x:c>
      <x:c r="B23" s="17" t="str">
        <x:v>World Bank</x:v>
      </x:c>
      <x:c r="C23" s="17" t="str">
        <x:v>Global Findex 2025 Iran microdata (2024 survey)</x:v>
      </x:c>
      <x:c r="D23" s="17" t="str">
        <x:v>finance, digital</x:v>
      </x:c>
      <x:c r="E23" s="17" t="str">
        <x:v>official_international</x:v>
      </x:c>
      <x:c r="F23" s="18" t="str">
        <x:v>https://microdata.worldbank.org/index.php/catalog/8040</x:v>
      </x:c>
      <x:c r="G23" s="18" t="str"/>
      <x:c r="H23" s="17" t="str">
        <x:v>OPEN_DOWNLOAD</x:v>
      </x:c>
      <x:c r="I23" s="17" t="str">
        <x:v>REGISTERED_NOT_INGESTED</x:v>
      </x:c>
      <x:c r="J23" s="17" t="str">
        <x:v>OBSERVATION</x:v>
      </x:c>
      <x:c r="K23" s="17" t="str">
        <x:v>NOT_INGESTED</x:v>
      </x:c>
      <x:c r="L23" s="18" t="str">
        <x:v>Iran adult-level financial-inclusion microdata; weights, labels, anonymization and survey year must be preserved.</x:v>
      </x:c>
    </x:row>
    <x:row r="24">
      <x:c r="A24" s="17" t="str">
        <x:v>tsetmc</x:v>
      </x:c>
      <x:c r="B24" s="17" t="str">
        <x:v>Tehran Securities Exchange Technology Management Co.</x:v>
      </x:c>
      <x:c r="C24" s="17" t="str">
        <x:v>Iran capital-market trading data</x:v>
      </x:c>
      <x:c r="D24" s="17" t="str">
        <x:v>finance, capital-markets</x:v>
      </x:c>
      <x:c r="E24" s="17" t="str">
        <x:v>official_national</x:v>
      </x:c>
      <x:c r="F24" s="18" t="str">
        <x:v>https://www.tsetmc.com/</x:v>
      </x:c>
      <x:c r="G24" s="18" t="str"/>
      <x:c r="H24" s="17" t="str">
        <x:v>PORTAL</x:v>
      </x:c>
      <x:c r="I24" s="17" t="str">
        <x:v>REGISTERED_NOT_INGESTED</x:v>
      </x:c>
      <x:c r="J24" s="17" t="str">
        <x:v>OBSERVATION</x:v>
      </x:c>
      <x:c r="K24" s="17" t="str">
        <x:v>MACHINE_ENDPOINT_UNVERIFIED</x:v>
      </x:c>
      <x:c r="L24" s="18" t="str">
        <x:v>Issuer and trading-market observations; official export interfaces, symbol identity history and adjustments require verification.</x:v>
      </x:c>
    </x:row>
    <x:row r="25">
      <x:c r="A25" s="17" t="str">
        <x:v>saudi-vision-2030</x:v>
      </x:c>
      <x:c r="B25" s="17" t="str">
        <x:v>Kingdom of Saudi Arabia</x:v>
      </x:c>
      <x:c r="C25" s="17" t="str">
        <x:v>Saudi Vision 2030 and annual reports</x:v>
      </x:c>
      <x:c r="D25" s="17" t="str">
        <x:v>benchmarks, national-vision</x:v>
      </x:c>
      <x:c r="E25" s="17" t="str">
        <x:v>official_national</x:v>
      </x:c>
      <x:c r="F25" s="18" t="str">
        <x:v>https://www.vision2030.gov.sa/en/</x:v>
      </x:c>
      <x:c r="G25" s="18" t="str"/>
      <x:c r="H25" s="17" t="str">
        <x:v>PORTAL</x:v>
      </x:c>
      <x:c r="I25" s="17" t="str">
        <x:v>REGISTERED_NOT_INGESTED</x:v>
      </x:c>
      <x:c r="J25" s="17" t="str">
        <x:v>MIXED</x:v>
      </x:c>
      <x:c r="K25" s="17" t="str">
        <x:v>NOT_INGESTED</x:v>
      </x:c>
      <x:c r="L25" s="18" t="str">
        <x:v>Official vision targets and progress reports; targets, baselines and realized results must be modeled as distinct records by report vintage.</x:v>
      </x:c>
    </x:row>
    <x:row r="26">
      <x:c r="A26" s="17" t="str">
        <x:v>uae-we-the-uae-2031</x:v>
      </x:c>
      <x:c r="B26" s="17" t="str">
        <x:v>United Arab Emirates Government</x:v>
      </x:c>
      <x:c r="C26" s="17" t="str">
        <x:v>We the UAE 2031</x:v>
      </x:c>
      <x:c r="D26" s="17" t="str">
        <x:v>benchmarks, national-vision</x:v>
      </x:c>
      <x:c r="E26" s="17" t="str">
        <x:v>official_national</x:v>
      </x:c>
      <x:c r="F26" s="18" t="str">
        <x:v>https://u.ae/en/about-the-uae/strategies-initiatives-and-awards/strategies-plans-and-visions/we-the-uae-2031-vision</x:v>
      </x:c>
      <x:c r="G26" s="18" t="str"/>
      <x:c r="H26" s="17" t="str">
        <x:v>PORTAL</x:v>
      </x:c>
      <x:c r="I26" s="17" t="str">
        <x:v>REGISTERED_NOT_INGESTED</x:v>
      </x:c>
      <x:c r="J26" s="17" t="str">
        <x:v>PROJECTION</x:v>
      </x:c>
      <x:c r="K26" s="17" t="str">
        <x:v>NOT_INGESTED</x:v>
      </x:c>
      <x:c r="L26" s="18" t="str">
        <x:v>Official national vision and targets; no observations are asserted by this registry entry.</x:v>
      </x:c>
    </x:row>
    <x:row r="27">
      <x:c r="A27" s="17" t="str">
        <x:v>uae-centennial-2071</x:v>
      </x:c>
      <x:c r="B27" s="17" t="str">
        <x:v>United Arab Emirates Government</x:v>
      </x:c>
      <x:c r="C27" s="17" t="str">
        <x:v>UAE Centennial 2071</x:v>
      </x:c>
      <x:c r="D27" s="17" t="str">
        <x:v>benchmarks, national-vision</x:v>
      </x:c>
      <x:c r="E27" s="17" t="str">
        <x:v>official_national</x:v>
      </x:c>
      <x:c r="F27" s="18" t="str">
        <x:v>https://u.ae/en/about-the-uae/strategies-initiatives-and-awards/strategies-plans-and-visions/uae-centennial-2071</x:v>
      </x:c>
      <x:c r="G27" s="18" t="str"/>
      <x:c r="H27" s="17" t="str">
        <x:v>PORTAL</x:v>
      </x:c>
      <x:c r="I27" s="17" t="str">
        <x:v>REGISTERED_NOT_INGESTED</x:v>
      </x:c>
      <x:c r="J27" s="17" t="str">
        <x:v>PROJECTION</x:v>
      </x:c>
      <x:c r="K27" s="17" t="str">
        <x:v>NOT_INGESTED</x:v>
      </x:c>
      <x:c r="L27" s="18" t="str">
        <x:v>Official long-horizon policy vision; narrative objectives are not treated as measured observations.</x:v>
      </x:c>
    </x:row>
    <x:row r="28">
      <x:c r="A28" s="17" t="str">
        <x:v>oman-vision-2040</x:v>
      </x:c>
      <x:c r="B28" s="17" t="str">
        <x:v>Oman Vision 2040 Implementation Follow-up Unit</x:v>
      </x:c>
      <x:c r="C28" s="17" t="str">
        <x:v>Oman Vision 2040 and annual reports</x:v>
      </x:c>
      <x:c r="D28" s="17" t="str">
        <x:v>benchmarks, national-vision</x:v>
      </x:c>
      <x:c r="E28" s="17" t="str">
        <x:v>official_national</x:v>
      </x:c>
      <x:c r="F28" s="18" t="str">
        <x:v>https://www.oman2040.om/</x:v>
      </x:c>
      <x:c r="G28" s="18" t="str"/>
      <x:c r="H28" s="17" t="str">
        <x:v>PORTAL</x:v>
      </x:c>
      <x:c r="I28" s="17" t="str">
        <x:v>REGISTERED_NOT_INGESTED</x:v>
      </x:c>
      <x:c r="J28" s="17" t="str">
        <x:v>MIXED</x:v>
      </x:c>
      <x:c r="K28" s="17" t="str">
        <x:v>NOT_INGESTED</x:v>
      </x:c>
      <x:c r="L28" s="18" t="str">
        <x:v>Official vision indicators and implementation reports; target and progress values require source-page and vintage capture.</x:v>
      </x:c>
    </x:row>
    <x:row r="29">
      <x:c r="A29" s="17" t="str">
        <x:v>qatar-national-vision-2030</x:v>
      </x:c>
      <x:c r="B29" s="17" t="str">
        <x:v>Government Communications Office, State of Qatar</x:v>
      </x:c>
      <x:c r="C29" s="17" t="str">
        <x:v>Qatar National Vision 2030</x:v>
      </x:c>
      <x:c r="D29" s="17" t="str">
        <x:v>benchmarks, national-vision</x:v>
      </x:c>
      <x:c r="E29" s="17" t="str">
        <x:v>official_national</x:v>
      </x:c>
      <x:c r="F29" s="18" t="str">
        <x:v>https://www.gco.gov.qa/en/state-of-qatar/vision-2030/</x:v>
      </x:c>
      <x:c r="G29" s="18" t="str"/>
      <x:c r="H29" s="17" t="str">
        <x:v>PORTAL</x:v>
      </x:c>
      <x:c r="I29" s="17" t="str">
        <x:v>REGISTERED_NOT_INGESTED</x:v>
      </x:c>
      <x:c r="J29" s="17" t="str">
        <x:v>PROJECTION</x:v>
      </x:c>
      <x:c r="K29" s="17" t="str">
        <x:v>NOT_INGESTED</x:v>
      </x:c>
      <x:c r="L29" s="18" t="str">
        <x:v>Official national vision pillars; indicators and realized values require linkage to Qatar official statistics and development strategies.</x:v>
      </x:c>
    </x:row>
    <x:row r="30">
      <x:c r="A30" s="17" t="str">
        <x:v>qatar-national-development-strategy-3</x:v>
      </x:c>
      <x:c r="B30" s="17" t="str">
        <x:v>National Planning Council, State of Qatar</x:v>
      </x:c>
      <x:c r="C30" s="17" t="str">
        <x:v>Third National Development Strategy 2024-2030</x:v>
      </x:c>
      <x:c r="D30" s="17" t="str">
        <x:v>benchmarks, national-vision</x:v>
      </x:c>
      <x:c r="E30" s="17" t="str">
        <x:v>official_national</x:v>
      </x:c>
      <x:c r="F30" s="18" t="str">
        <x:v>https://www.npc.qa/en/planning/nds3/Pages/default.aspx</x:v>
      </x:c>
      <x:c r="G30" s="18" t="str"/>
      <x:c r="H30" s="17" t="str">
        <x:v>PORTAL</x:v>
      </x:c>
      <x:c r="I30" s="17" t="str">
        <x:v>REGISTERED_NOT_INGESTED</x:v>
      </x:c>
      <x:c r="J30" s="17" t="str">
        <x:v>PROJECTION</x:v>
      </x:c>
      <x:c r="K30" s="17" t="str">
        <x:v>NOT_INGESTED</x:v>
      </x:c>
      <x:c r="L30" s="18" t="str">
        <x:v>Official implementation strategy with targets; no target is converted to an observation until separately extracted and validated.</x:v>
      </x:c>
    </x:row>
    <x:row r="31">
      <x:c r="A31" s="17" t="str">
        <x:v>turkiye-transport-logistics-2053</x:v>
      </x:c>
      <x:c r="B31" s="17" t="str">
        <x:v>Republic of Türkiye Ministry of Transport and Infrastructure</x:v>
      </x:c>
      <x:c r="C31" s="17" t="str">
        <x:v>Transport and Logistics Master Plan 2053</x:v>
      </x:c>
      <x:c r="D31" s="17" t="str">
        <x:v>benchmarks, corridors, logistics</x:v>
      </x:c>
      <x:c r="E31" s="17" t="str">
        <x:v>official_national</x:v>
      </x:c>
      <x:c r="F31" s="18" t="str">
        <x:v>https://www.uab.gov.tr/</x:v>
      </x:c>
      <x:c r="G31" s="18" t="str"/>
      <x:c r="H31" s="17" t="str">
        <x:v>PORTAL</x:v>
      </x:c>
      <x:c r="I31" s="17" t="str">
        <x:v>REGISTERED_NOT_INGESTED</x:v>
      </x:c>
      <x:c r="J31" s="17" t="str">
        <x:v>PROJECTION</x:v>
      </x:c>
      <x:c r="K31" s="17" t="str">
        <x:v>NOT_INGESTED</x:v>
      </x:c>
      <x:c r="L31" s="18" t="str">
        <x:v>Official transport and logistics planning benchmark; project and capacity targets require document-vintage extraction.</x:v>
      </x:c>
    </x:row>
    <x:row r="32">
      <x:c r="A32" s="17" t="str">
        <x:v>kazakhstan-strategy-2050</x:v>
      </x:c>
      <x:c r="B32" s="17" t="str">
        <x:v>President of the Republic of Kazakhstan</x:v>
      </x:c>
      <x:c r="C32" s="17" t="str">
        <x:v>Kazakhstan Strategy 2050</x:v>
      </x:c>
      <x:c r="D32" s="17" t="str">
        <x:v>benchmarks, national-vision</x:v>
      </x:c>
      <x:c r="E32" s="17" t="str">
        <x:v>official_national</x:v>
      </x:c>
      <x:c r="F32" s="18" t="str">
        <x:v>https://www.akorda.kz/en/official_documents/strategies_and_programs</x:v>
      </x:c>
      <x:c r="G32" s="18" t="str"/>
      <x:c r="H32" s="17" t="str">
        <x:v>PORTAL</x:v>
      </x:c>
      <x:c r="I32" s="17" t="str">
        <x:v>REGISTERED_NOT_INGESTED</x:v>
      </x:c>
      <x:c r="J32" s="17" t="str">
        <x:v>PROJECTION</x:v>
      </x:c>
      <x:c r="K32" s="17" t="str">
        <x:v>NOT_INGESTED</x:v>
      </x:c>
      <x:c r="L32" s="18" t="str">
        <x:v>Official long-term strategy; policy goals are registered as benchmark material, not observed data.</x:v>
      </x:c>
    </x:row>
    <x:row r="33">
      <x:c r="A33" s="17" t="str">
        <x:v>malaysia-madani</x:v>
      </x:c>
      <x:c r="B33" s="17" t="str">
        <x:v>Government of Malaysia</x:v>
      </x:c>
      <x:c r="C33" s="17" t="str">
        <x:v>Malaysia MADANI</x:v>
      </x:c>
      <x:c r="D33" s="17" t="str">
        <x:v>benchmarks, national-vision</x:v>
      </x:c>
      <x:c r="E33" s="17" t="str">
        <x:v>official_national</x:v>
      </x:c>
      <x:c r="F33" s="18" t="str">
        <x:v>https://malaysiamadani.gov.my/</x:v>
      </x:c>
      <x:c r="G33" s="18" t="str"/>
      <x:c r="H33" s="17" t="str">
        <x:v>PORTAL</x:v>
      </x:c>
      <x:c r="I33" s="17" t="str">
        <x:v>REGISTERED_NOT_INGESTED</x:v>
      </x:c>
      <x:c r="J33" s="17" t="str">
        <x:v>PROJECTION</x:v>
      </x:c>
      <x:c r="K33" s="17" t="str">
        <x:v>NOT_INGESTED</x:v>
      </x:c>
      <x:c r="L33" s="18" t="str">
        <x:v>Official policy framework; quantitative baselines and outcomes require DOSM linkage and must remain distinct from aspirations.</x:v>
      </x:c>
    </x:row>
    <x:row r="34">
      <x:c r="A34" s="17" t="str">
        <x:v>malaysia-dosm</x:v>
      </x:c>
      <x:c r="B34" s="17" t="str">
        <x:v>Department of Statistics Malaysia</x:v>
      </x:c>
      <x:c r="C34" s="17" t="str">
        <x:v>Official Malaysia statistics</x:v>
      </x:c>
      <x:c r="D34" s="17" t="str">
        <x:v>benchmarks, macro, population, industry</x:v>
      </x:c>
      <x:c r="E34" s="17" t="str">
        <x:v>official_national</x:v>
      </x:c>
      <x:c r="F34" s="18" t="str">
        <x:v>https://www.dosm.gov.my/</x:v>
      </x:c>
      <x:c r="G34" s="18" t="str">
        <x:v>https://open.dosm.gov.my/</x:v>
      </x:c>
      <x:c r="H34" s="17" t="str">
        <x:v>OPEN_DOWNLOAD</x:v>
      </x:c>
      <x:c r="I34" s="17" t="str">
        <x:v>REGISTERED_NOT_INGESTED</x:v>
      </x:c>
      <x:c r="J34" s="17" t="str">
        <x:v>OBSERVATION</x:v>
      </x:c>
      <x:c r="K34" s="17" t="str">
        <x:v>NOT_INGESTED</x:v>
      </x:c>
      <x:c r="L34" s="18" t="str">
        <x:v>Official statistical baseline for Malaysia benchmark comparisons; dataset-specific revisions and definitions must be captured.</x:v>
      </x:c>
    </x:row>
    <x:row r="35">
      <x:c r="A35" s="17" t="str">
        <x:v>singapore-green-plan-2030</x:v>
      </x:c>
      <x:c r="B35" s="17" t="str">
        <x:v>Government of Singapore</x:v>
      </x:c>
      <x:c r="C35" s="17" t="str">
        <x:v>Singapore Green Plan 2030</x:v>
      </x:c>
      <x:c r="D35" s="17" t="str">
        <x:v>benchmarks, climate, energy</x:v>
      </x:c>
      <x:c r="E35" s="17" t="str">
        <x:v>official_national</x:v>
      </x:c>
      <x:c r="F35" s="18" t="str">
        <x:v>https://www.greenplan.gov.sg/</x:v>
      </x:c>
      <x:c r="G35" s="18" t="str"/>
      <x:c r="H35" s="17" t="str">
        <x:v>PORTAL</x:v>
      </x:c>
      <x:c r="I35" s="17" t="str">
        <x:v>REGISTERED_NOT_INGESTED</x:v>
      </x:c>
      <x:c r="J35" s="17" t="str">
        <x:v>MIXED</x:v>
      </x:c>
      <x:c r="K35" s="17" t="str">
        <x:v>NOT_INGESTED</x:v>
      </x:c>
      <x:c r="L35" s="18" t="str">
        <x:v>Official targets and progress updates; target, baseline and outcome values require separate provenance records.</x:v>
      </x:c>
    </x:row>
    <x:row r="36">
      <x:c r="A36" s="17" t="str">
        <x:v>korea-carbon-neutrality-2050</x:v>
      </x:c>
      <x:c r="B36" s="17" t="str">
        <x:v>Republic of Korea Presidential Commission on Carbon Neutrality and Green Growth</x:v>
      </x:c>
      <x:c r="C36" s="17" t="str">
        <x:v>2050 Carbon Neutral Strategy</x:v>
      </x:c>
      <x:c r="D36" s="17" t="str">
        <x:v>benchmarks, climate, industry, energy</x:v>
      </x:c>
      <x:c r="E36" s="17" t="str">
        <x:v>official_national</x:v>
      </x:c>
      <x:c r="F36" s="18" t="str">
        <x:v>https://www.2050cnc.go.kr/eng/</x:v>
      </x:c>
      <x:c r="G36" s="18" t="str"/>
      <x:c r="H36" s="17" t="str">
        <x:v>PORTAL</x:v>
      </x:c>
      <x:c r="I36" s="17" t="str">
        <x:v>REGISTERED_NOT_INGESTED</x:v>
      </x:c>
      <x:c r="J36" s="17" t="str">
        <x:v>PROJECTION</x:v>
      </x:c>
      <x:c r="K36" s="17" t="str">
        <x:v>NOT_INGESTED</x:v>
      </x:c>
      <x:c r="L36" s="18" t="str">
        <x:v>Official decarbonization strategy and policy framework; pathway values are scenarios rather than observations.</x:v>
      </x:c>
    </x:row>
    <x:row r="37">
      <x:c r="A37" s="17" t="str">
        <x:v>eu-climate-law</x:v>
      </x:c>
      <x:c r="B37" s="17" t="str">
        <x:v>European Union</x:v>
      </x:c>
      <x:c r="C37" s="17" t="str">
        <x:v>European Climate Law, Regulation (EU) 2021/1119</x:v>
      </x:c>
      <x:c r="D37" s="17" t="str">
        <x:v>benchmarks, climate, law</x:v>
      </x:c>
      <x:c r="E37" s="17" t="str">
        <x:v>official_international</x:v>
      </x:c>
      <x:c r="F37" s="18" t="str">
        <x:v>https://eur-lex.europa.eu/eli/reg/2021/1119/oj</x:v>
      </x:c>
      <x:c r="G37" s="18" t="str"/>
      <x:c r="H37" s="17" t="str">
        <x:v>OPEN_DOWNLOAD</x:v>
      </x:c>
      <x:c r="I37" s="17" t="str">
        <x:v>REGISTERED_NOT_INGESTED</x:v>
      </x:c>
      <x:c r="J37" s="17" t="str">
        <x:v>PROJECTION</x:v>
      </x:c>
      <x:c r="K37" s="17" t="str">
        <x:v>NOT_INGESTED</x:v>
      </x:c>
      <x:c r="L37" s="18" t="str">
        <x:v>Legally binding climate-neutrality and 2030 target framework; legal targets are not observations.</x:v>
      </x:c>
    </x:row>
    <x:row r="38">
      <x:c r="A38" s="17" t="str">
        <x:v>eu-eighth-environment-action-programme</x:v>
      </x:c>
      <x:c r="B38" s="17" t="str">
        <x:v>European Union</x:v>
      </x:c>
      <x:c r="C38" s="17" t="str">
        <x:v>Eighth Environment Action Programme, Decision (EU) 2022/591</x:v>
      </x:c>
      <x:c r="D38" s="17" t="str">
        <x:v>benchmarks, climate, environment</x:v>
      </x:c>
      <x:c r="E38" s="17" t="str">
        <x:v>official_international</x:v>
      </x:c>
      <x:c r="F38" s="18" t="str">
        <x:v>https://eur-lex.europa.eu/eli/dec/2022/591/oj</x:v>
      </x:c>
      <x:c r="G38" s="18" t="str"/>
      <x:c r="H38" s="17" t="str">
        <x:v>OPEN_DOWNLOAD</x:v>
      </x:c>
      <x:c r="I38" s="17" t="str">
        <x:v>REGISTERED_NOT_INGESTED</x:v>
      </x:c>
      <x:c r="J38" s="17" t="str">
        <x:v>PROJECTION</x:v>
      </x:c>
      <x:c r="K38" s="17" t="str">
        <x:v>NOT_INGESTED</x:v>
      </x:c>
      <x:c r="L38" s="18" t="str">
        <x:v>Official 2030 environmental policy framework; objectives remain policy targets until evidence-backed outcome series are linked.</x:v>
      </x:c>
    </x:row>
    <x:row r="39">
      <x:c r="A39" s="17" t="str">
        <x:v>unsd-national-accounts</x:v>
      </x:c>
      <x:c r="B39" s="17" t="str">
        <x:v>United Nations Statistics Division</x:v>
      </x:c>
      <x:c r="C39" s="17" t="str">
        <x:v>UNdata National Accounts Tables 2.4 and 2.5 for Iran (SNA 2008, ISIC Rev. 4)</x:v>
      </x:c>
      <x:c r="D39" s="17" t="str">
        <x:v>macro, industry</x:v>
      </x:c>
      <x:c r="E39" s="17" t="str">
        <x:v>official_international</x:v>
      </x:c>
      <x:c r="F39" s="18" t="str">
        <x:v>https://data.un.org/</x:v>
      </x:c>
      <x:c r="G39" s="18" t="str">
        <x:v>https://data.un.org/Handlers/DownloadHandler.ashx?DataMartId=SNA&amp;Format=csv</x:v>
      </x:c>
      <x:c r="H39" s="17" t="str">
        <x:v>OPEN_DOWNLOAD</x:v>
      </x:c>
      <x:c r="I39" s="17" t="str">
        <x:v>INGESTED</x:v>
      </x:c>
      <x:c r="J39" s="17" t="str">
        <x:v>OBSERVATION</x:v>
      </x:c>
      <x:c r="K39" s="17" t="str"/>
      <x:c r="L39" s="18" t="str">
        <x:v>Curated Iran snapshot contains 832 observations from UNdata SNA Tables 2.4 and 2.5 for 2011-2023: 416 current-price value-added rows and 416 constant-price value-added rows, in Iranian rial, under SNA 2008 and ISIC Rev. 4; constant prices use 2016 as the base year, and the selected tables have zero gaps. Current and constant prices remain separate.</x:v>
      </x:c>
    </x:row>
    <x:row r="40">
      <x:c r="A40" s="17" t="str">
        <x:v>unsd-isic-rev4</x:v>
      </x:c>
      <x:c r="B40" s="17" t="str">
        <x:v>United Nations Statistics Division</x:v>
      </x:c>
      <x:c r="C40" s="17" t="str">
        <x:v>International Standard Industrial Classification of All Economic Activities, Revision 4</x:v>
      </x:c>
      <x:c r="D40" s="17" t="str">
        <x:v>classifications, industry</x:v>
      </x:c>
      <x:c r="E40" s="17" t="str">
        <x:v>official_international</x:v>
      </x:c>
      <x:c r="F40" s="18" t="str">
        <x:v>https://unstats.un.org/unsd/classifications/Econ/isic</x:v>
      </x:c>
      <x:c r="G40" s="18" t="str"/>
      <x:c r="H40" s="17" t="str">
        <x:v>OPEN_DOWNLOAD</x:v>
      </x:c>
      <x:c r="I40" s="17" t="str">
        <x:v>REGISTERED_NOT_INGESTED</x:v>
      </x:c>
      <x:c r="J40" s="17" t="str">
        <x:v>NOT_APPLICABLE</x:v>
      </x:c>
      <x:c r="K40" s="17" t="str">
        <x:v>NOT_INGESTED</x:v>
      </x:c>
      <x:c r="L40" s="18" t="str">
        <x:v>Pinned historical classification for Iran time-series continuity. Oil and gas, mining, digital, tourism, corridors and creative-economy concepts are analytic clusters mapped to ISIC, not invented ISIC sections.</x:v>
      </x:c>
    </x:row>
    <x:row r="41">
      <x:c r="A41" s="17" t="str">
        <x:v>unsd-isic-rev5</x:v>
      </x:c>
      <x:c r="B41" s="17" t="str">
        <x:v>United Nations Statistics Division</x:v>
      </x:c>
      <x:c r="C41" s="17" t="str">
        <x:v>International Standard Industrial Classification of All Economic Activities, Revision 5</x:v>
      </x:c>
      <x:c r="D41" s="17" t="str">
        <x:v>classifications, industry</x:v>
      </x:c>
      <x:c r="E41" s="17" t="str">
        <x:v>official_international</x:v>
      </x:c>
      <x:c r="F41" s="18" t="str">
        <x:v>https://unstats.un.org/unsd/classifications/Econ/isic</x:v>
      </x:c>
      <x:c r="G41" s="18" t="str"/>
      <x:c r="H41" s="17" t="str">
        <x:v>OPEN_DOWNLOAD</x:v>
      </x:c>
      <x:c r="I41" s="17" t="str">
        <x:v>REGISTERED_NOT_INGESTED</x:v>
      </x:c>
      <x:c r="J41" s="17" t="str">
        <x:v>NOT_APPLICABLE</x:v>
      </x:c>
      <x:c r="K41" s="17" t="str">
        <x:v>NOT_INGESTED</x:v>
      </x:c>
      <x:c r="L41" s="18" t="str">
        <x:v>Current classification registered for forward compatibility; historical Iran baselines remain pinned to Revision 4 until a documented many-to-many crosswalk is applied.</x:v>
      </x:c>
    </x:row>
    <x:row r="42">
      <x:c r="A42" s="17" t="str">
        <x:v>unsd-cpc</x:v>
      </x:c>
      <x:c r="B42" s="17" t="str">
        <x:v>United Nations Statistics Division</x:v>
      </x:c>
      <x:c r="C42" s="17" t="str">
        <x:v>Central Product Classification</x:v>
      </x:c>
      <x:c r="D42" s="17" t="str">
        <x:v>classifications, products, services</x:v>
      </x:c>
      <x:c r="E42" s="17" t="str">
        <x:v>official_international</x:v>
      </x:c>
      <x:c r="F42" s="18" t="str">
        <x:v>https://unstats.un.org/unsd/classifications/Econ/cpc</x:v>
      </x:c>
      <x:c r="G42" s="18" t="str"/>
      <x:c r="H42" s="17" t="str">
        <x:v>OPEN_DOWNLOAD</x:v>
      </x:c>
      <x:c r="I42" s="17" t="str">
        <x:v>REGISTERED_NOT_INGESTED</x:v>
      </x:c>
      <x:c r="J42" s="17" t="str">
        <x:v>NOT_APPLICABLE</x:v>
      </x:c>
      <x:c r="K42" s="17" t="str">
        <x:v>NOT_INGESTED</x:v>
      </x:c>
      <x:c r="L42" s="18" t="str">
        <x:v>Official product classification for goods and services; version must be recorded for every code and crosswalk.</x:v>
      </x:c>
    </x:row>
    <x:row r="43">
      <x:c r="A43" s="17" t="str">
        <x:v>wco-hs-2022</x:v>
      </x:c>
      <x:c r="B43" s="17" t="str">
        <x:v>World Customs Organization</x:v>
      </x:c>
      <x:c r="C43" s="17" t="str">
        <x:v>Harmonized System 2022</x:v>
      </x:c>
      <x:c r="D43" s="17" t="str">
        <x:v>classifications, trade, products</x:v>
      </x:c>
      <x:c r="E43" s="17" t="str">
        <x:v>official_international</x:v>
      </x:c>
      <x:c r="F43" s="18" t="str">
        <x:v>https://www.wcoomd.org/en/topics/nomenclature/instrument-and-tools/hs-nomenclature-2022-edition.aspx</x:v>
      </x:c>
      <x:c r="G43" s="18" t="str"/>
      <x:c r="H43" s="17" t="str">
        <x:v>LICENSED</x:v>
      </x:c>
      <x:c r="I43" s="17" t="str">
        <x:v>BLOCKED</x:v>
      </x:c>
      <x:c r="J43" s="17" t="str">
        <x:v>NOT_APPLICABLE</x:v>
      </x:c>
      <x:c r="K43" s="17" t="str">
        <x:v>LICENSE_REQUIRED</x:v>
      </x:c>
      <x:c r="L43" s="18" t="str">
        <x:v>Official merchandise classification. HS trade values must not be used to derive GDP or employment directly; economic impacts require SUT, input-output or SAM evidence.</x:v>
      </x:c>
    </x:row>
    <x:row r="44">
      <x:c r="A44" s="17" t="str">
        <x:v>unsd-ebops-2010</x:v>
      </x:c>
      <x:c r="B44" s="17" t="str">
        <x:v>United Nations Statistics Division</x:v>
      </x:c>
      <x:c r="C44" s="17" t="str">
        <x:v>Extended Balance of Payments Services Classification 2010</x:v>
      </x:c>
      <x:c r="D44" s="17" t="str">
        <x:v>classifications, trade, services</x:v>
      </x:c>
      <x:c r="E44" s="17" t="str">
        <x:v>official_international</x:v>
      </x:c>
      <x:c r="F44" s="18" t="str">
        <x:v>https://unstats.un.org/unsd/tradeserv/TFSITS/msits2010/M86%20rev1-white%20cover.pdf</x:v>
      </x:c>
      <x:c r="G44" s="18" t="str"/>
      <x:c r="H44" s="17" t="str">
        <x:v>OPEN_DOWNLOAD</x:v>
      </x:c>
      <x:c r="I44" s="17" t="str">
        <x:v>REGISTERED_NOT_INGESTED</x:v>
      </x:c>
      <x:c r="J44" s="17" t="str">
        <x:v>NOT_APPLICABLE</x:v>
      </x:c>
      <x:c r="K44" s="17" t="str">
        <x:v>NOT_INGESTED</x:v>
      </x:c>
      <x:c r="L44" s="18" t="str">
        <x:v>Official services-trade classification; EBOPS/BPM and industry mappings are many-to-many and must carry a loss flag.</x:v>
      </x:c>
    </x:row>
    <x:row r="45">
      <x:c r="A45" s="17" t="str">
        <x:v>unsd-undata-sna-204-iran</x:v>
      </x:c>
      <x:c r="B45" s="17" t="str">
        <x:v>United Nations Statistics Division</x:v>
      </x:c>
      <x:c r="C45" s="17" t="str">
        <x:v>Value added by industries at current prices (ISIC Rev. 4)</x:v>
      </x:c>
      <x:c r="D45" s="17" t="str">
        <x:v>macro, national_accounts</x:v>
      </x:c>
      <x:c r="E45" s="17" t="str">
        <x:v>official_international</x:v>
      </x:c>
      <x:c r="F45" s="18" t="str">
        <x:v>https://data.un.org/Data.aspx?d=SNA&amp;f=group_code%3A204%3Bcountry_code%3A364&amp;q=iran</x:v>
      </x:c>
      <x:c r="G45" s="18" t="str">
        <x:v>https://data.un.org/Handlers/DownloadHandler.ashx?DataFilter=group_code%3A204%3Bcountry_code%3A364&amp;DataMartId=SNA&amp;Format=csv</x:v>
      </x:c>
      <x:c r="H45" s="17" t="str">
        <x:v>OPEN_DOWNLOAD</x:v>
      </x:c>
      <x:c r="I45" s="17" t="str">
        <x:v>INGESTED</x:v>
      </x:c>
      <x:c r="J45" s="17" t="str">
        <x:v>OBSERVATION</x:v>
      </x:c>
      <x:c r="K45" s="17" t="str"/>
      <x:c r="L45" s="18" t="str">
        <x:v>416 UNSD official-country rows; 2.4; data/curated/iran-unsd-national-accounts/raw/table-2.4-2026-08-29.csv; SHA-256 fbfac575709169d2e53097cb88701baf2edf9ce447cad4752d5addde0bbb20b1</x:v>
      </x:c>
    </x:row>
    <x:row r="46">
      <x:c r="A46" s="17" t="str">
        <x:v>unsd-undata-sna-205-iran</x:v>
      </x:c>
      <x:c r="B46" s="17" t="str">
        <x:v>United Nations Statistics Division</x:v>
      </x:c>
      <x:c r="C46" s="17" t="str">
        <x:v>Value added by industries at constant prices (ISIC Rev. 4)</x:v>
      </x:c>
      <x:c r="D46" s="17" t="str">
        <x:v>macro, national_accounts</x:v>
      </x:c>
      <x:c r="E46" s="17" t="str">
        <x:v>official_international</x:v>
      </x:c>
      <x:c r="F46" s="18" t="str">
        <x:v>https://data.un.org/Data.aspx?d=SNA&amp;f=group_code%3A205%3Bcountry_code%3A364&amp;q=iran</x:v>
      </x:c>
      <x:c r="G46" s="18" t="str">
        <x:v>https://data.un.org/Handlers/DownloadHandler.ashx?DataFilter=group_code%3A205%3Bcountry_code%3A364&amp;DataMartId=SNA&amp;Format=csv</x:v>
      </x:c>
      <x:c r="H46" s="17" t="str">
        <x:v>OPEN_DOWNLOAD</x:v>
      </x:c>
      <x:c r="I46" s="17" t="str">
        <x:v>INGESTED</x:v>
      </x:c>
      <x:c r="J46" s="17" t="str">
        <x:v>OBSERVATION</x:v>
      </x:c>
      <x:c r="K46" s="17" t="str"/>
      <x:c r="L46" s="18" t="str">
        <x:v>416 UNSD official-country rows; 2.5; data/curated/iran-unsd-national-accounts/raw/table-2.5-2026-08-29.csv; SHA-256 3a71f3f790c7c874e1ea42ecbc5519283bc4f8443f6f53076360a2061696ae6e</x:v>
      </x:c>
    </x:row>
    <x:row r="47">
      <x:c r="A47" s="17" t="str">
        <x:v>un-wpp-2024-medium</x:v>
      </x:c>
      <x:c r="B47" s="17" t="str">
        <x:v>United Nations, DESA Population Division</x:v>
      </x:c>
      <x:c r="C47" s="17" t="str">
        <x:v>World Population Prospects 2024</x:v>
      </x:c>
      <x:c r="D47" s="17" t="str">
        <x:v>population</x:v>
      </x:c>
      <x:c r="E47" s="17" t="str">
        <x:v>official_international</x:v>
      </x:c>
      <x:c r="F47" s="18" t="str">
        <x:v>https://population.un.org/wpp/Download/Standard/CSV/</x:v>
      </x:c>
      <x:c r="G47" s="18" t="str">
        <x:v>https://population.un.org/wpp/assets/Excel%20Files/1_Indicator%20(Standard)/CSV_FILES/WPP2024_Demographic_Indicators_Medium.csv.gz</x:v>
      </x:c>
      <x:c r="H47" s="17" t="str">
        <x:v>OPEN_API</x:v>
      </x:c>
      <x:c r="I47" s="17" t="str">
        <x:v>INGESTED</x:v>
      </x:c>
      <x:c r="J47" s="17" t="str">
        <x:v>PROJECTION</x:v>
      </x:c>
      <x:c r="K47" s="17" t="str"/>
      <x:c r="L47" s="18" t="str">
        <x:v>Official source ingested; retrieved 2026-08-29.</x:v>
      </x:c>
    </x:row>
    <x:row r="48">
      <x:c r="A48" s="17" t="str">
        <x:v>un-wpp-2024-othervariants</x:v>
      </x:c>
      <x:c r="B48" s="17" t="str">
        <x:v>United Nations, DESA Population Division</x:v>
      </x:c>
      <x:c r="C48" s="17" t="str">
        <x:v>World Population Prospects 2024</x:v>
      </x:c>
      <x:c r="D48" s="17" t="str">
        <x:v>population</x:v>
      </x:c>
      <x:c r="E48" s="17" t="str">
        <x:v>official_international</x:v>
      </x:c>
      <x:c r="F48" s="18" t="str">
        <x:v>https://population.un.org/wpp/Download/Standard/CSV/</x:v>
      </x:c>
      <x:c r="G48" s="18" t="str">
        <x:v>https://population.un.org/wpp/assets/Excel%20Files/1_Indicator%20(Standard)/CSV_FILES/WPP2024_Demographic_Indicators_OtherVariants.csv.gz</x:v>
      </x:c>
      <x:c r="H48" s="17" t="str">
        <x:v>OPEN_API</x:v>
      </x:c>
      <x:c r="I48" s="17" t="str">
        <x:v>INGESTED</x:v>
      </x:c>
      <x:c r="J48" s="17" t="str">
        <x:v>PROJECTION</x:v>
      </x:c>
      <x:c r="K48" s="17" t="str"/>
      <x:c r="L48" s="18" t="str">
        <x:v>Official source ingested; retrieved 2026-08-29.</x:v>
      </x:c>
    </x:row>
    <x:row r="49">
      <x:c r="A49" s="17" t="str">
        <x:v>ilo-ilostat-sdmx-df_une_2eap_sex_age_rt</x:v>
      </x:c>
      <x:c r="B49" s="17" t="str">
        <x:v>International Labour Organization</x:v>
      </x:c>
      <x:c r="C49" s="17" t="str">
        <x:v>ILOSTAT SDMX Gateway</x:v>
      </x:c>
      <x:c r="D49" s="17" t="str">
        <x:v>labor</x:v>
      </x:c>
      <x:c r="E49" s="17" t="str">
        <x:v>official_international</x:v>
      </x:c>
      <x:c r="F49" s="18" t="str">
        <x:v>https://ilostat.ilo.org/data/</x:v>
      </x:c>
      <x:c r="G49" s="18" t="str">
        <x:v>https://sdmx.ilo.org/rest/data/ILO,DF_UNE_2EAP_SEX_AGE_RT,1.0/IRN.A...?startPeriod=2000&amp;endPeriod=2026</x:v>
      </x:c>
      <x:c r="H49" s="17" t="str">
        <x:v>OPEN_API</x:v>
      </x:c>
      <x:c r="I49" s="17" t="str">
        <x:v>INGESTED</x:v>
      </x:c>
      <x:c r="J49" s="17" t="str">
        <x:v>OBSERVATION</x:v>
      </x:c>
      <x:c r="K49" s="17" t="str"/>
      <x:c r="L49" s="18" t="str">
        <x:v>Official source ingested; retrieved 2026-08-29.</x:v>
      </x:c>
    </x:row>
    <x:row r="50">
      <x:c r="A50" s="17" t="str">
        <x:v>ilo-ilostat-sdmx-df_eap_2wap_sex_age_rt</x:v>
      </x:c>
      <x:c r="B50" s="17" t="str">
        <x:v>International Labour Organization</x:v>
      </x:c>
      <x:c r="C50" s="17" t="str">
        <x:v>ILOSTAT SDMX Gateway</x:v>
      </x:c>
      <x:c r="D50" s="17" t="str">
        <x:v>labor</x:v>
      </x:c>
      <x:c r="E50" s="17" t="str">
        <x:v>official_international</x:v>
      </x:c>
      <x:c r="F50" s="18" t="str">
        <x:v>https://ilostat.ilo.org/data/</x:v>
      </x:c>
      <x:c r="G50" s="18" t="str">
        <x:v>https://sdmx.ilo.org/rest/data/ILO,DF_EAP_2WAP_SEX_AGE_RT,1.0/IRN.A...?startPeriod=2000&amp;endPeriod=2026</x:v>
      </x:c>
      <x:c r="H50" s="17" t="str">
        <x:v>OPEN_API</x:v>
      </x:c>
      <x:c r="I50" s="17" t="str">
        <x:v>INGESTED</x:v>
      </x:c>
      <x:c r="J50" s="17" t="str">
        <x:v>OBSERVATION</x:v>
      </x:c>
      <x:c r="K50" s="17" t="str"/>
      <x:c r="L50" s="18" t="str">
        <x:v>Official source ingested; retrieved 2026-08-29.</x:v>
      </x:c>
    </x:row>
    <x:row r="51">
      <x:c r="A51" s="17" t="str">
        <x:v>ilo-ilostat-sdmx-df_emp_2wap_sex_age_rt</x:v>
      </x:c>
      <x:c r="B51" s="17" t="str">
        <x:v>International Labour Organization</x:v>
      </x:c>
      <x:c r="C51" s="17" t="str">
        <x:v>ILOSTAT SDMX Gateway</x:v>
      </x:c>
      <x:c r="D51" s="17" t="str">
        <x:v>labor</x:v>
      </x:c>
      <x:c r="E51" s="17" t="str">
        <x:v>official_international</x:v>
      </x:c>
      <x:c r="F51" s="18" t="str">
        <x:v>https://ilostat.ilo.org/data/</x:v>
      </x:c>
      <x:c r="G51" s="18" t="str">
        <x:v>https://sdmx.ilo.org/rest/data/ILO,DF_EMP_2WAP_SEX_AGE_RT,1.0/IRN.A...?startPeriod=2000&amp;endPeriod=2026</x:v>
      </x:c>
      <x:c r="H51" s="17" t="str">
        <x:v>OPEN_API</x:v>
      </x:c>
      <x:c r="I51" s="17" t="str">
        <x:v>INGESTED</x:v>
      </x:c>
      <x:c r="J51" s="17" t="str">
        <x:v>OBSERVATION</x:v>
      </x:c>
      <x:c r="K51" s="17" t="str"/>
      <x:c r="L51" s="18" t="str">
        <x:v>Official source ingested; retrieved 2026-08-29.</x:v>
      </x:c>
    </x:row>
    <x:row r="52">
      <x:c r="A52" s="17" t="str">
        <x:v>ilo-ilostat-sdmx-df_emp_temp_sex_eco_nb</x:v>
      </x:c>
      <x:c r="B52" s="17" t="str">
        <x:v>International Labour Organization</x:v>
      </x:c>
      <x:c r="C52" s="17" t="str">
        <x:v>ILOSTAT SDMX Gateway</x:v>
      </x:c>
      <x:c r="D52" s="17" t="str">
        <x:v>labor</x:v>
      </x:c>
      <x:c r="E52" s="17" t="str">
        <x:v>official_international</x:v>
      </x:c>
      <x:c r="F52" s="18" t="str">
        <x:v>https://ilostat.ilo.org/data/</x:v>
      </x:c>
      <x:c r="G52" s="18" t="str">
        <x:v>https://sdmx.ilo.org/rest/data/ILO,DF_EMP_TEMP_SEX_ECO_NB,1.0/IRN.A...?startPeriod=2000&amp;endPeriod=2026</x:v>
      </x:c>
      <x:c r="H52" s="17" t="str">
        <x:v>OPEN_API</x:v>
      </x:c>
      <x:c r="I52" s="17" t="str">
        <x:v>INGESTED</x:v>
      </x:c>
      <x:c r="J52" s="17" t="str">
        <x:v>OBSERVATION</x:v>
      </x:c>
      <x:c r="K52" s="17" t="str"/>
      <x:c r="L52" s="18" t="str">
        <x:v>Official source ingested; retrieved 2026-08-29.</x:v>
      </x:c>
    </x:row>
    <x:row r="53">
      <x:c r="A53" s="17" t="str">
        <x:v>un-comtrade</x:v>
      </x:c>
      <x:c r="B53" s="17" t="str">
        <x:v>United Nations Statistics Division</x:v>
      </x:c>
      <x:c r="C53" s="17" t="str">
        <x:v>UN Comtrade merchandise trade</x:v>
      </x:c>
      <x:c r="D53" s="17" t="str">
        <x:v>trade</x:v>
      </x:c>
      <x:c r="E53" s="17" t="str">
        <x:v>official_international</x:v>
      </x:c>
      <x:c r="F53" s="18" t="str">
        <x:v>https://comtradeplus.un.org/</x:v>
      </x:c>
      <x:c r="G53" s="18" t="str">
        <x:v>https://comtradeapi.un.org/files/v1/app/reference/H6.json</x:v>
      </x:c>
      <x:c r="H53" s="17" t="str">
        <x:v>OPEN_API</x:v>
      </x:c>
      <x:c r="I53" s="17" t="str">
        <x:v>INGESTED</x:v>
      </x:c>
      <x:c r="J53" s="17" t="str">
        <x:v>MIXED</x:v>
      </x:c>
      <x:c r="K53" s="17" t="str"/>
      <x:c r="L53" s="18" t="str">
        <x:v>46 observations; explicit gaps retained where published.</x:v>
      </x:c>
    </x:row>
    <x:row r="54">
      <x:c r="A54" s="17" t="str">
        <x:v>fao-faostat-qcl</x:v>
      </x:c>
      <x:c r="B54" s="17" t="str">
        <x:v>Food and Agriculture Organization of the United Nations</x:v>
      </x:c>
      <x:c r="C54" s="17" t="str">
        <x:v>FAOSTAT Crops and livestock products (QCL)</x:v>
      </x:c>
      <x:c r="D54" s="17" t="str">
        <x:v>agriculture</x:v>
      </x:c>
      <x:c r="E54" s="17" t="str">
        <x:v>official_international</x:v>
      </x:c>
      <x:c r="F54" s="18" t="str">
        <x:v>https://www.fao.org/faostat/en/#data/QCL</x:v>
      </x:c>
      <x:c r="G54" s="18" t="str">
        <x:v>https://bulks-faostat.fao.org/production/Production_Crops_Livestock_E_Asia.zip</x:v>
      </x:c>
      <x:c r="H54" s="17" t="str">
        <x:v>OPEN_API</x:v>
      </x:c>
      <x:c r="I54" s="17" t="str">
        <x:v>INGESTED</x:v>
      </x:c>
      <x:c r="J54" s="17" t="str">
        <x:v>MIXED</x:v>
      </x:c>
      <x:c r="K54" s="17" t="str"/>
      <x:c r="L54" s="18" t="str">
        <x:v>360 observations; explicit gaps retained where published.</x:v>
      </x:c>
    </x:row>
    <x:row r="55">
      <x:c r="A55" s="17" t="str">
        <x:v>irena-stat</x:v>
      </x:c>
      <x:c r="B55" s="17" t="str">
        <x:v>International Renewable Energy Agency</x:v>
      </x:c>
      <x:c r="C55" s="17" t="str">
        <x:v>IRENASTAT Power Capacity and Generation</x:v>
      </x:c>
      <x:c r="D55" s="17" t="str">
        <x:v>renewable_energy</x:v>
      </x:c>
      <x:c r="E55" s="17" t="str">
        <x:v>official_international</x:v>
      </x:c>
      <x:c r="F55" s="18" t="str">
        <x:v>https://pxweb.irena.org/pxweb/en/IRENASTAT/</x:v>
      </x:c>
      <x:c r="G55" s="18" t="str">
        <x:v>https://pxweb.irena.org/api/v1/en/IRENASTAT/Power%20Capacity%20and%20Generation/Country_ELECCAP_2026_H1_v-PX%201.px</x:v>
      </x:c>
      <x:c r="H55" s="17" t="str">
        <x:v>OPEN_API</x:v>
      </x:c>
      <x:c r="I55" s="17" t="str">
        <x:v>INGESTED</x:v>
      </x:c>
      <x:c r="J55" s="17" t="str">
        <x:v>MIXED</x:v>
      </x:c>
      <x:c r="K55" s="17" t="str"/>
      <x:c r="L55" s="18" t="str">
        <x:v>164 observations; explicit gaps retained where published.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34" hidden="0" customWidth="1"/>
    <x:col min="3" max="3" width="55" hidden="0" customWidth="1"/>
    <x:col min="4" max="4" width="67" hidden="0" customWidth="1"/>
    <x:col min="5" max="5" width="4" hidden="0" customWidth="1"/>
    <x:col min="6" max="6" width="4" hidden="0" customWidth="1"/>
    <x:col min="7" max="7" width="4" hidden="0" customWidth="1"/>
    <x:col min="8" max="8" width="4" hidden="0" customWidth="1"/>
  </x:cols>
  <x:sheetData>
    <x:row r="1" ht="28" customHeight="1">
      <x:c r="A1" s="4" t="str">
        <x:v>شکاف‌ها و حدود استفاده</x:v>
      </x:c>
      <x:c r="B1" s="4"/>
      <x:c r="C1" s="4"/>
      <x:c r="D1" s="4"/>
      <x:c r="E1" s="4"/>
      <x:c r="F1" s="4"/>
      <x:c r="G1" s="4"/>
      <x:c r="H1" s="4"/>
    </x:row>
    <x:row r="2" ht="34" customHeight="1">
      <x:c r="A2" s="9" t="str">
        <x:v>شکاف داده صریح است، صفر نیست. هیچ محاسبه‌ای نباید به‌طور ضمنی شکاف را به مقدار واقعی تبدیل کند.</x:v>
      </x:c>
      <x:c r="B2" s="9"/>
      <x:c r="C2" s="9"/>
      <x:c r="D2" s="9"/>
      <x:c r="E2" s="9"/>
      <x:c r="F2" s="9"/>
      <x:c r="G2" s="9"/>
      <x:c r="H2" s="9"/>
    </x:row>
    <x:row r="4">
      <x:c r="A4" s="15" t="str">
        <x:v>موضوع</x:v>
      </x:c>
      <x:c r="B4" s="15" t="str">
        <x:v>وضعیت</x:v>
      </x:c>
      <x:c r="C4" s="15" t="str">
        <x:v>اثر</x:v>
      </x:c>
      <x:c r="D4" s="15" t="str">
        <x:v>اقدام موردنیاز</x:v>
      </x:c>
    </x:row>
    <x:row r="5">
      <x:c r="A5" s="17" t="str">
        <x:v>منابع ثبت‌شده اما واردنشده</x:v>
      </x:c>
      <x:c r="B5" s="17" t="str">
        <x:v>32 از 40</x:v>
      </x:c>
      <x:c r="C5" s="18" t="str">
        <x:v>توسعه پوشش بخش‌ها/استان‌ها تا ورود واقعی مجاز نیست</x:v>
      </x:c>
      <x:c r="D5" s="18" t="str">
        <x:v>واکشی نسخه‌دار با شناسه، دوره، واحد و هش</x:v>
      </x:c>
    </x:row>
    <x:row r="6">
      <x:c r="A6" s="17" t="str">
        <x:v>شکاف‌های تهی WDI</x:v>
      </x:c>
      <x:c r="B6" s="17" t="n">
        <x:v>40142</x:v>
      </x:c>
      <x:c r="C6" s="18" t="str">
        <x:v>هر مقدار NULL منبع، شکاف است</x:v>
      </x:c>
      <x:c r="D6" s="18" t="str">
        <x:v>منبع جایگزین فقط با ثبت روش و وینتیج</x:v>
      </x:c>
    </x:row>
    <x:row r="7">
      <x:c r="A7" s="17" t="str">
        <x:v>UNSD حساب‌های ملی</x:v>
      </x:c>
      <x:c r="B7" s="17" t="str">
        <x:v>832 مشاهده / 0 شکاف</x:v>
      </x:c>
      <x:c r="C7" s="18" t="str">
        <x:v>IRR جاری و ثابت (پایه ۲۰۱۶) جدا از WDI</x:v>
      </x:c>
      <x:c r="D7" s="18" t="str">
        <x:v>این پایه با WDI ادغام یا جایگزین نشده است</x:v>
      </x:c>
    </x:row>
    <x:row r="8">
      <x:c r="A8" s="17" t="str">
        <x:v>WPP 2024 جمعیت</x:v>
      </x:c>
      <x:c r="B8" s="17" t="str">
        <x:v>126 ردیف</x:v>
      </x:c>
      <x:c r="C8" s="18" t="str">
        <x:v>واریانت‌های جمعیت UN projection هستند، نه مشاهده</x:v>
      </x:c>
      <x:c r="D8" s="18" t="str">
        <x:v>برای سرانه 2050/2065 فقط Medium استفاده شده است</x:v>
      </x:c>
    </x:row>
    <x:row r="9">
      <x:c r="A9" s="17" t="str">
        <x:v>ILOSTAT</x:v>
      </x:c>
      <x:c r="B9" s="17" t="str">
        <x:v>924 ردیف / 364 ردیف ISIC A-U</x:v>
      </x:c>
      <x:c r="C9" s="18" t="str">
        <x:v>modelled estimates و مشاهده‌های LFS با برچسب منبع جدا هستند</x:v>
      </x:c>
      <x:c r="D9" s="18" t="str">
        <x:v>دو رخداد اختلال endpoint در داده منبع ثبت شده‌اند</x:v>
      </x:c>
    </x:row>
    <x:row r="10">
      <x:c r="A10" s="17" t="str">
        <x:v>Comtrade / FAOSTAT / IRENA</x:v>
      </x:c>
      <x:c r="B10" s="17" t="str">
        <x:v>570 مشاهده / 103 شکاف</x:v>
      </x:c>
      <x:c r="C10" s="18" t="str">
        <x:v>هر GAP صریح است و مقدار عددی ندارد</x:v>
      </x:c>
      <x:c r="D10" s="18" t="str">
        <x:v>برای شکاف‌های منتشرشده، صفرگذاری ممنوع است</x:v>
      </x:c>
    </x:row>
    <x:row r="11">
      <x:c r="A11" s="17" t="str">
        <x:v>کالیبراسیون LTGM</x:v>
      </x:c>
      <x:c r="B11" s="17" t="str">
        <x:v>NOT_CALIBRATED</x:v>
      </x:c>
      <x:c r="C11" s="18" t="str">
        <x:v>سناریوهای فعلی کاهش‌یافته‌اند</x:v>
      </x:c>
      <x:c r="D11" s="18" t="str">
        <x:v>ورود سرمایه، نیروی کار، بهره‌وری، استهلاک و حساب‌های ملی سازگار</x:v>
      </x:c>
    </x:row>
    <x:row r="12">
      <x:c r="A12" s="17" t="str">
        <x:v>تفکیک منطقه‌ای / IO</x:v>
      </x:c>
      <x:c r="B12" s="17" t="str">
        <x:v>NOT_INGESTED</x:v>
      </x:c>
      <x:c r="C12" s="18" t="str">
        <x:v>LQ، Shift–Share و ضرایب ورودی-خروجی قابل ادعا نیست</x:v>
      </x:c>
      <x:c r="D12" s="18" t="str">
        <x:v>ورود حساب‌های منطقه‌ای و جدول IO با منبع رسمی</x:v>
      </x:c>
    </x:row>
    <x:row r="13">
      <x:c r="A13" s="17" t="str">
        <x:v>کاربرگ National Visions بازیابی‌شده</x:v>
      </x:c>
      <x:c r="B13" s="17" t="str">
        <x:v>PROVISIONAL / verified coverage 0</x:v>
      </x:c>
      <x:c r="C13" s="18" t="str">
        <x:v>شواهد رسمی محسوب نمی‌شود</x:v>
      </x:c>
      <x:c r="D13" s="18" t="str">
        <x:v>راستی‌آزمایی ردیف‌به‌ردیف با منابع اولیه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86" hidden="0" customWidth="1"/>
    <x:col min="3" max="3" width="30" hidden="0" customWidth="1"/>
    <x:col min="4" max="4" width="38" hidden="0" customWidth="1"/>
    <x:col min="5" max="5" width="4" hidden="0" customWidth="1"/>
    <x:col min="6" max="6" width="4" hidden="0" customWidth="1"/>
    <x:col min="7" max="7" width="4" hidden="0" customWidth="1"/>
    <x:col min="8" max="8" width="4" hidden="0" customWidth="1"/>
  </x:cols>
  <x:sheetData>
    <x:row r="1" ht="28" customHeight="1">
      <x:c r="A1" s="4" t="str">
        <x:v>وضعیت کاربرگ بازیابی‌شده «چشم‌اندازهای ملی»</x:v>
      </x:c>
      <x:c r="B1" s="4"/>
      <x:c r="C1" s="4"/>
      <x:c r="D1" s="4"/>
      <x:c r="E1" s="4"/>
      <x:c r="F1" s="4"/>
      <x:c r="G1" s="4"/>
      <x:c r="H1" s="4"/>
    </x:row>
    <x:row r="2" ht="34" customHeight="1">
      <x:c r="A2" s="9" t="str">
        <x:v>این شیت صرفاً گزارش QA فریز‌شده را منعکس می‌کند. هیچ ادعای آن به‌عنوان شاهد تأییدشده وارد مدل نشده و انتشار آن تا یافتن اصل مرجع مسدود است.</x:v>
      </x:c>
      <x:c r="B2" s="9"/>
      <x:c r="C2" s="9"/>
      <x:c r="D2" s="9"/>
      <x:c r="E2" s="9"/>
      <x:c r="F2" s="9"/>
      <x:c r="G2" s="9"/>
      <x:c r="H2" s="9"/>
    </x:row>
    <x:row r="4">
      <x:c r="A4" s="15" t="str">
        <x:v>شاخص فریز‌شده</x:v>
      </x:c>
      <x:c r="B4" s="15" t="str">
        <x:v>مقدار</x:v>
      </x:c>
      <x:c r="C4" s="15" t="str">
        <x:v>وضعیت</x:v>
      </x:c>
      <x:c r="D4" s="15" t="str">
        <x:v>یادداشت</x:v>
      </x:c>
    </x:row>
    <x:row r="5">
      <x:c r="A5" s="17" t="str">
        <x:v>SHA-256 کاربرگ</x:v>
      </x:c>
      <x:c r="B5" s="18" t="str">
        <x:v>38919320da810146ca822ee5475a406bbe7cca3cc60715cf461e9f8b432eb7df</x:v>
      </x:c>
      <x:c r="C5" s="17" t="str">
        <x:v>FROZEN</x:v>
      </x:c>
      <x:c r="D5" s="17" t="str">
        <x:v>کاربرگ بازیابی‌شده</x:v>
      </x:c>
    </x:row>
    <x:row r="6">
      <x:c r="A6" s="17" t="str">
        <x:v>Claims</x:v>
      </x:c>
      <x:c r="B6" s="17" t="n">
        <x:v>636</x:v>
      </x:c>
      <x:c r="C6" s="17" t="str">
        <x:v>PROVISIONAL / PRESENT</x:v>
      </x:c>
      <x:c r="D6" s="17" t="str">
        <x:v>همه ۶۳۶ ادعا موقت‌اند</x:v>
      </x:c>
    </x:row>
    <x:row r="7">
      <x:c r="A7" s="17" t="str">
        <x:v>Missingness</x:v>
      </x:c>
      <x:c r="B7" s="17" t="n">
        <x:v>953</x:v>
      </x:c>
      <x:c r="C7" s="17" t="str">
        <x:v>GAP-CODED</x:v>
      </x:c>
      <x:c r="D7" s="17" t="str">
        <x:v>شکاف صفر نیست</x:v>
      </x:c>
    </x:row>
    <x:row r="8">
      <x:c r="A8" s="17" t="str">
        <x:v>Conflicts</x:v>
      </x:c>
      <x:c r="B8" s="17" t="n">
        <x:v>15</x:v>
      </x:c>
      <x:c r="C8" s="17" t="str">
        <x:v>OPEN</x:v>
      </x:c>
      <x:c r="D8" s="17" t="str">
        <x:v>نیازمند حل با منبع اولیه</x:v>
      </x:c>
    </x:row>
    <x:row r="9">
      <x:c r="A9" s="17" t="str">
        <x:v>URLها</x:v>
      </x:c>
      <x:c r="B9" s="17" t="n">
        <x:v>276</x:v>
      </x:c>
      <x:c r="C9" s="17" t="str">
        <x:v>AUDITED</x:v>
      </x:c>
      <x:c r="D9" s="17" t="str">
        <x:v>189 قابل‌دسترسی، 23 محدود، 64 تأییدنشده</x:v>
      </x:c>
    </x:row>
    <x:row r="10">
      <x:c r="A10" s="17" t="str">
        <x:v>فیلدهای تأییدشده</x:v>
      </x:c>
      <x:c r="B10" s="17" t="n">
        <x:v>0</x:v>
      </x:c>
      <x:c r="C10" s="17" t="str">
        <x:v>VERIFIED COVERAGE = 0</x:v>
      </x:c>
      <x:c r="D10" s="17" t="str">
        <x:v>هیچ داده‌ای برای تحلیل معتبر استفاده نشده</x:v>
      </x:c>
    </x:row>
    <x:row r="11">
      <x:c r="A11" s="17" t="str">
        <x:v>وضعیت انتشار</x:v>
      </x:c>
      <x:c r="B11" s="17" t="str">
        <x:v>BLOCKED</x:v>
      </x:c>
      <x:c r="C11" s="17" t="str">
        <x:v>authoritative original missing</x:v>
      </x:c>
      <x:c r="D11" s="17" t="str">
        <x:v>اصل مرجع موجود نیست</x:v>
      </x:c>
    </x:row>
    <x:row r="13">
      <x:c r="A13" s="15" t="str">
        <x:v>فایل منبع</x:v>
      </x:c>
      <x:c r="B13" s="15" t="str">
        <x:v>مسیر دقیق</x:v>
      </x:c>
      <x:c r="C13" s="15" t="str">
        <x:v>نوع</x:v>
      </x:c>
      <x:c r="D13" s="15" t="str">
        <x:v>وضعیت</x:v>
      </x:c>
    </x:row>
    <x:row r="14">
      <x:c r="A14" s="17" t="str">
        <x:v>کاربرگ بازیابی‌شده</x:v>
      </x:c>
      <x:c r="B14" s="18" t="str">
        <x:v>artifacts/reference/National_Visions_Atlas_Recovery_Priority_Batch.xlsx</x:v>
      </x:c>
      <x:c r="C14" s="17" t="str">
        <x:v>XLSX</x:v>
      </x:c>
      <x:c r="D14" s="17" t="str">
        <x:v>PROVISIONAL</x:v>
      </x:c>
    </x:row>
    <x:row r="15">
      <x:c r="A15" s="17" t="str">
        <x:v>ثبت وضعیت منجمد و فراداده</x:v>
      </x:c>
      <x:c r="B15" s="18" t="str">
        <x:v>/data/atlas/national-visions-atlas.v1.json</x:v>
      </x:c>
      <x:c r="C15" s="17" t="str">
        <x:v>JSON</x:v>
      </x:c>
      <x:c r="D15" s="17" t="str">
        <x:v>FROZEN QA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54" hidden="0" customWidth="1"/>
    <x:col min="7" max="7" width="4" hidden="0" customWidth="1"/>
    <x:col min="8" max="8" width="4" hidden="0" customWidth="1"/>
  </x:cols>
  <x:sheetData>
    <x:row r="1" ht="28" customHeight="1">
      <x:c r="A1" s="4" t="str">
        <x:v>کنترل‌های مدل</x:v>
      </x:c>
      <x:c r="B1" s="4"/>
      <x:c r="C1" s="4"/>
      <x:c r="D1" s="4"/>
      <x:c r="E1" s="4"/>
      <x:c r="F1" s="4"/>
      <x:c r="G1" s="4"/>
      <x:c r="H1" s="4"/>
    </x:row>
    <x:row r="2" ht="34" customHeight="1">
      <x:c r="A2" s="9" t="str">
        <x:v>هر کنترل یک ادعای جداگانه دارد. وضعیت سبز فقط نشان می‌دهد فرمول/ورودی فعلی با قاعده تعریف‌شده سازگار است و جایگزین داوری اقتصادی نیست.</x:v>
      </x:c>
      <x:c r="B2" s="9"/>
      <x:c r="C2" s="9"/>
      <x:c r="D2" s="9"/>
      <x:c r="E2" s="9"/>
      <x:c r="F2" s="9"/>
      <x:c r="G2" s="9"/>
      <x:c r="H2" s="9"/>
    </x:row>
    <x:row r="4">
      <x:c r="A4" s="15" t="str">
        <x:v>کنترل</x:v>
      </x:c>
      <x:c r="B4" s="15" t="str">
        <x:v>واقعی</x:v>
      </x:c>
      <x:c r="C4" s="15" t="str">
        <x:v>انتظار</x:v>
      </x:c>
      <x:c r="D4" s="15" t="str">
        <x:v>اختلاف</x:v>
      </x:c>
      <x:c r="E4" s="15" t="str">
        <x:v>وضعیت</x:v>
      </x:c>
      <x:c r="F4" s="15" t="str">
        <x:v>توضیح</x:v>
      </x:c>
    </x:row>
    <x:row r="5">
      <x:c r="A5" s="17" t="str">
        <x:v>GDP واقعی پایه &gt; 0</x:v>
      </x:c>
      <x:c r="B5" s="63" t="n">
        <x:f>--('Scenario_Assumptions'!B6&gt;0)</x:f>
        <x:v>1</x:v>
      </x:c>
      <x:c r="C5" s="63" t="n">
        <x:v>1</x:v>
      </x:c>
      <x:c r="D5" s="63" t="n">
        <x:f>B5-C5</x:f>
        <x:v>0</x:v>
      </x:c>
      <x:c r="E5" s="63" t="str">
        <x:f>IF(D5=0,"OK","CHECK")</x:f>
        <x:v>OK</x:v>
      </x:c>
      <x:c r="F5" s="17" t="str">
        <x:v>ورودی خط پایه مشاهده‌شده</x:v>
      </x:c>
    </x:row>
    <x:row r="6">
      <x:c r="A6" s="17" t="str">
        <x:v>جمعیت پایه &gt; 0</x:v>
      </x:c>
      <x:c r="B6" s="63" t="n">
        <x:f>--('Scenario_Assumptions'!B7&gt;0)</x:f>
        <x:v>1</x:v>
      </x:c>
      <x:c r="C6" s="63" t="n">
        <x:v>1</x:v>
      </x:c>
      <x:c r="D6" s="63" t="n">
        <x:f>B6-C6</x:f>
        <x:v>0</x:v>
      </x:c>
      <x:c r="E6" s="63" t="str">
        <x:f>IF(D6=0,"OK","CHECK")</x:f>
        <x:v>OK</x:v>
      </x:c>
      <x:c r="F6" s="17" t="str">
        <x:v>ورودی خط پایه مشاهده‌شده</x:v>
      </x:c>
    </x:row>
    <x:row r="7">
      <x:c r="A7" s="17" t="str">
        <x:v>رشد سناریو &gt; -100%</x:v>
      </x:c>
      <x:c r="B7" s="63" t="n">
        <x:f>--(MIN('Vision_2050_2065'!B5:B7)&gt;-1)</x:f>
        <x:v>1</x:v>
      </x:c>
      <x:c r="C7" s="63" t="n">
        <x:v>1</x:v>
      </x:c>
      <x:c r="D7" s="63" t="n">
        <x:f>B7-C7</x:f>
        <x:v>0</x:v>
      </x:c>
      <x:c r="E7" s="63" t="str">
        <x:f>IF(D7=0,"OK","CHECK")</x:f>
        <x:v>OK</x:v>
      </x:c>
      <x:c r="F7" s="17" t="str">
        <x:v>هر سه نرخ رشد</x:v>
      </x:c>
    </x:row>
    <x:row r="8">
      <x:c r="A8" s="17" t="str">
        <x:v>GDP واقعی ۲۰۶۵ &gt; ۲۰۵۰ در سناریوی میانه</x:v>
      </x:c>
      <x:c r="B8" s="63" t="n">
        <x:f>--('Vision_2050_2065'!D6&gt;'Vision_2050_2065'!C6)</x:f>
        <x:v>1</x:v>
      </x:c>
      <x:c r="C8" s="63" t="n">
        <x:v>1</x:v>
      </x:c>
      <x:c r="D8" s="63" t="n">
        <x:f>B8-C8</x:f>
        <x:v>0</x:v>
      </x:c>
      <x:c r="E8" s="63" t="str">
        <x:f>IF(D8=0,"OK","CHECK")</x:f>
        <x:v>OK</x:v>
      </x:c>
      <x:c r="F8" s="17" t="str">
        <x:v>با فرض رشد میانه مثبت</x:v>
      </x:c>
    </x:row>
    <x:row r="9">
      <x:c r="A9" s="17" t="str">
        <x:v>منبع WDI موجود</x:v>
      </x:c>
      <x:c r="B9" s="63" t="n">
        <x:f>--(LEN('Baseline_WDI'!G5)&gt;0)</x:f>
        <x:v>1</x:v>
      </x:c>
      <x:c r="C9" s="63" t="n">
        <x:v>1</x:v>
      </x:c>
      <x:c r="D9" s="63" t="n">
        <x:f>B9-C9</x:f>
        <x:v>0</x:v>
      </x:c>
      <x:c r="E9" s="63" t="str">
        <x:f>IF(D9=0,"OK","CHECK")</x:f>
        <x:v>OK</x:v>
      </x:c>
      <x:c r="F9" s="17" t="str">
        <x:v>شناسه و URL ثبت شده</x:v>
      </x:c>
    </x:row>
    <x:row r="10">
      <x:c r="A10" s="17" t="str">
        <x:v>فرمول NPV خروجی عددی</x:v>
      </x:c>
      <x:c r="B10" s="63" t="n">
        <x:f>--(ISNUMBER('Project_Appraisal'!B22))</x:f>
        <x:v>1</x:v>
      </x:c>
      <x:c r="C10" s="63" t="n">
        <x:v>1</x:v>
      </x:c>
      <x:c r="D10" s="63" t="n">
        <x:f>B10-C10</x:f>
        <x:v>0</x:v>
      </x:c>
      <x:c r="E10" s="63" t="str">
        <x:f>IF(D10=0,"OK","CHECK")</x:f>
        <x:v>OK</x:v>
      </x:c>
      <x:c r="F10" s="17" t="str">
        <x:v>شیت Project_Appraisal</x:v>
      </x:c>
    </x:row>
    <x:row r="11">
      <x:c r="A11" s="17" t="str">
        <x:v>ردیف‌های UNSD</x:v>
      </x:c>
      <x:c r="B11" s="63" t="n">
        <x:f>COUNTA('UNSD_NA'!A5:A836)</x:f>
        <x:v>832</x:v>
      </x:c>
      <x:c r="C11" s="63" t="n">
        <x:v>832</x:v>
      </x:c>
      <x:c r="D11" s="63" t="n">
        <x:f>B11-C11</x:f>
        <x:v>0</x:v>
      </x:c>
      <x:c r="E11" s="63" t="str">
        <x:f>IF(D11=0,"OK","CHECK")</x:f>
        <x:v>OK</x:v>
      </x:c>
      <x:c r="F11" s="17" t="str">
        <x:v>تمام مشاهده‌های جداگانه حساب‌های ملی</x:v>
      </x:c>
    </x:row>
    <x:row r="12">
      <x:c r="A12" s="17" t="str">
        <x:v>ردیف‌های WPP 2024</x:v>
      </x:c>
      <x:c r="B12" s="63" t="n">
        <x:f>COUNTA('WPP2024_Population'!A5:A130)</x:f>
        <x:v>126</x:v>
      </x:c>
      <x:c r="C12" s="63" t="n">
        <x:v>126</x:v>
      </x:c>
      <x:c r="D12" s="63" t="n">
        <x:f>B12-C12</x:f>
        <x:v>0</x:v>
      </x:c>
      <x:c r="E12" s="63" t="str">
        <x:f>IF(D12=0,"OK","CHECK")</x:f>
        <x:v>OK</x:v>
      </x:c>
      <x:c r="F12" s="17" t="str">
        <x:v>Medium / Low / High، projection</x:v>
      </x:c>
    </x:row>
    <x:row r="13">
      <x:c r="A13" s="17" t="str">
        <x:v>ردیف‌های ILOSTAT</x:v>
      </x:c>
      <x:c r="B13" s="63" t="n">
        <x:f>COUNTA('ILOSTAT_Labor'!A5:A928)</x:f>
        <x:v>924</x:v>
      </x:c>
      <x:c r="C13" s="63" t="n">
        <x:v>924</x:v>
      </x:c>
      <x:c r="D13" s="63" t="n">
        <x:f>B13-C13</x:f>
        <x:v>0</x:v>
      </x:c>
      <x:c r="E13" s="63" t="str">
        <x:f>IF(D13=0,"OK","CHECK")</x:f>
        <x:v>OK</x:v>
      </x:c>
      <x:c r="F13" s="17" t="str">
        <x:v>تمام ردیف‌های بازار کار</x:v>
      </x:c>
    </x:row>
    <x:row r="14">
      <x:c r="A14" s="17" t="str">
        <x:v>ISIC A-U در ILOSTAT</x:v>
      </x:c>
      <x:c r="B14" s="63" t="n">
        <x:f>COUNTIF('ILOSTAT_Labor'!D5:D928,"ECO_ISIC4_A")+COUNTIF('ILOSTAT_Labor'!D5:D928,"ECO_ISIC4_B")+COUNTIF('ILOSTAT_Labor'!D5:D928,"ECO_ISIC4_C")+COUNTIF('ILOSTAT_Labor'!D5:D928,"ECO_ISIC4_D")+COUNTIF('ILOSTAT_Labor'!D5:D928,"ECO_ISIC4_E")+COUNTIF('ILOSTAT_Labor'!D5:D928,"ECO_ISIC4_F")+COUNTIF('ILOSTAT_Labor'!D5:D928,"ECO_ISIC4_G")+COUNTIF('ILOSTAT_Labor'!D5:D928,"ECO_ISIC4_H")+COUNTIF('ILOSTAT_Labor'!D5:D928,"ECO_ISIC4_I")+COUNTIF('ILOSTAT_Labor'!D5:D928,"ECO_ISIC4_J")+COUNTIF('ILOSTAT_Labor'!D5:D928,"ECO_ISIC4_K")+COUNTIF('ILOSTAT_Labor'!D5:D928,"ECO_ISIC4_L")+COUNTIF('ILOSTAT_Labor'!D5:D928,"ECO_ISIC4_M")+COUNTIF('ILOSTAT_Labor'!D5:D928,"ECO_ISIC4_N")+COUNTIF('ILOSTAT_Labor'!D5:D928,"ECO_ISIC4_O")+COUNTIF('ILOSTAT_Labor'!D5:D928,"ECO_ISIC4_P")+COUNTIF('ILOSTAT_Labor'!D5:D928,"ECO_ISIC4_Q")+COUNTIF('ILOSTAT_Labor'!D5:D928,"ECO_ISIC4_R")+COUNTIF('ILOSTAT_Labor'!D5:D928,"ECO_ISIC4_S")+COUNTIF('ILOSTAT_Labor'!D5:D928,"ECO_ISIC4_T")+COUNTIF('ILOSTAT_Labor'!D5:D928,"ECO_ISIC4_U")</x:f>
        <x:v>364</x:v>
      </x:c>
      <x:c r="C14" s="63" t="n">
        <x:v>364</x:v>
      </x:c>
      <x:c r="D14" s="63" t="n">
        <x:f>B14-C14</x:f>
        <x:v>0</x:v>
      </x:c>
      <x:c r="E14" s="63" t="str">
        <x:f>IF(D14=0,"OK","CHECK")</x:f>
        <x:v>OK</x:v>
      </x:c>
      <x:c r="F14" s="17" t="str">
        <x:v>اشتغال ISIC Rev.4</x:v>
      </x:c>
    </x:row>
    <x:row r="15">
      <x:c r="A15" s="17" t="str">
        <x:v>مشاهده‌های تجارت/کشاورزی/انرژی</x:v>
      </x:c>
      <x:c r="B15" s="63" t="n">
        <x:f>COUNTIF('Trade_Agri_Energy'!A5:A677,"OBSERVATION")</x:f>
        <x:v>570</x:v>
      </x:c>
      <x:c r="C15" s="63" t="n">
        <x:v>570</x:v>
      </x:c>
      <x:c r="D15" s="63" t="n">
        <x:f>B15-C15</x:f>
        <x:v>0</x:v>
      </x:c>
      <x:c r="E15" s="63" t="str">
        <x:f>IF(D15=0,"OK","CHECK")</x:f>
        <x:v>OK</x:v>
      </x:c>
      <x:c r="F15" s="17" t="str">
        <x:v>Comtrade / FAOSTAT / IRENA</x:v>
      </x:c>
    </x:row>
    <x:row r="16">
      <x:c r="A16" s="17" t="str">
        <x:v>شکاف‌های تجارت/کشاورزی/انرژی</x:v>
      </x:c>
      <x:c r="B16" s="63" t="n">
        <x:f>COUNTIF('Trade_Agri_Energy'!A5:A677,"GAP")</x:f>
        <x:v>103</x:v>
      </x:c>
      <x:c r="C16" s="63" t="n">
        <x:v>103</x:v>
      </x:c>
      <x:c r="D16" s="63" t="n">
        <x:f>B16-C16</x:f>
        <x:v>0</x:v>
      </x:c>
      <x:c r="E16" s="63" t="str">
        <x:f>IF(D16=0,"OK","CHECK")</x:f>
        <x:v>OK</x:v>
      </x:c>
      <x:c r="F16" s="17" t="str">
        <x:v>GAP ≠ 0</x:v>
      </x:c>
    </x:row>
    <x:row r="19">
      <x:c r="A19" s="15" t="str">
        <x:v>وضعیت کلی</x:v>
      </x:c>
      <x:c r="B19" s="63" t="str">
        <x:f>IF(COUNTIF(E5:E16,"OK")=ROWS(E5:E16),"OK","CHECK")</x:f>
        <x:v>OK</x:v>
      </x:c>
    </x:row>
    <x:row r="20">
      <x:c r="A20" s="15" t="str">
        <x:v>قانون</x:v>
      </x:c>
      <x:c r="B20" s="17" t="str">
        <x:v>همه کنترل‌ها باید OK باشند</x:v>
      </x:c>
    </x:row>
  </x:sheetData>
  <x:mergeCells>
    <x:mergeCell ref="A1:H1"/>
    <x:mergeCell ref="A2:H2"/>
  </x:mergeCells>
  <x:pageMargins left="0.7" right="0.7" top="0.75" bottom="0.75" header="0.3" footer="0.3"/>
</x:worksheet>
</file>